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Ограничения!$F$50:$K$50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Ограничения!$E$49</definedName>
    <definedName name="pIns_Q_LIMIT_4">Ограничения!$E$51</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Ограничения!$E$32:$K$51</definedName>
    <definedName name="Q_LIMIT_diff_1">Ограничения!$I$26:$J$28</definedName>
    <definedName name="Q_LIMIT_p3">Ограничения!$F$36:$K$49</definedName>
    <definedName name="Q_LIMIT_p4">Ограничения!$F$50:$K$51</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Ограничения!$K$52</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<sst xmlns="http://schemas.openxmlformats.org/spreadsheetml/2006/main" count="11083" uniqueCount="2924">
  <si>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</si>
  <si>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</si>
  <si>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</si>
  <si>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</si>
  <si>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</si>
  <si>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</si>
  <si>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</si>
  <si>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</si>
  <si>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</si>
  <si>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</si>
  <si>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</si>
  <si>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</si>
  <si>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</si>
  <si>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26353908</t>
  </si>
  <si>
    <t>Flag_Row_Size</t>
  </si>
  <si>
    <t>Субъект РФ</t>
  </si>
  <si>
    <t>Карачаево-Черкесская республика</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</si>
  <si>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</si>
  <si>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</si>
  <si>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</si>
  <si>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</si>
  <si>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</si>
  <si>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</si>
  <si>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</si>
  <si>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</si>
  <si>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</si>
  <si>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</si>
  <si>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</si>
  <si>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</si>
  <si>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</si>
  <si>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</si>
  <si>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</si>
  <si>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</si>
  <si>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</si>
  <si>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</si>
  <si>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</si>
  <si>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</si>
  <si>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</si>
  <si>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</si>
  <si>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</si>
  <si>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</si>
  <si>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</si>
  <si>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</si>
  <si>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</si>
  <si>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</si>
  <si>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</si>
  <si>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"Тепловые сети"</t>
  </si>
  <si>
    <t>Наименование (описание) обособленного подразделения</t>
  </si>
  <si>
    <t>ИНН</t>
  </si>
  <si>
    <t>0917021650</t>
  </si>
  <si>
    <t>КПП</t>
  </si>
  <si>
    <t>091701001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</si>
  <si>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</si>
  <si>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</si>
  <si>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</si>
  <si>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</si>
  <si>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</si>
  <si>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</si>
  <si>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</si>
  <si>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</si>
  <si>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</si>
  <si>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</si>
  <si>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</si>
  <si>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</si>
  <si>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</si>
  <si>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</si>
  <si>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</si>
  <si>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</si>
  <si>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</si>
  <si>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</si>
  <si>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369000 Карачаево-Черкесская республика, г.Черкесск, пр.Ленина 11/2</t>
  </si>
  <si>
    <t>Фамилия, имя, отчество руководителя</t>
  </si>
  <si>
    <t>Трифонов А. В.</t>
  </si>
  <si>
    <t>Ответственный за заполнение формы</t>
  </si>
  <si>
    <t>Фамилия, имя, отчество</t>
  </si>
  <si>
    <t>Джанаева Юлия Мухамедовна</t>
  </si>
  <si>
    <t>Должность</t>
  </si>
  <si>
    <t>начальник ПЭО</t>
  </si>
  <si>
    <t>Контактный телефон</t>
  </si>
  <si>
    <t>8 (8782) 28 23 02</t>
  </si>
  <si>
    <t>E-mail</t>
  </si>
  <si>
    <t>teplosety2@mail.ru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</si>
  <si>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</si>
  <si>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</si>
  <si>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</si>
  <si>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</si>
  <si>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</si>
  <si>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</si>
  <si>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</si>
  <si>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</si>
  <si>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</si>
  <si>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</si>
  <si>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</si>
  <si>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</si>
  <si>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</si>
  <si>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</si>
  <si>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</si>
  <si>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</si>
  <si>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</si>
  <si>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100</t>
  </si>
  <si>
    <t>Черкесский</t>
  </si>
  <si>
    <t>91701000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</si>
  <si>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</si>
  <si>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</si>
  <si>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</si>
  <si>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</si>
  <si>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</si>
  <si>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</si>
  <si>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</si>
  <si>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</si>
  <si>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</si>
  <si>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</si>
  <si>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</si>
  <si>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</si>
  <si>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</si>
  <si>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</si>
  <si>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</si>
  <si>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</si>
  <si>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</si>
  <si>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</si>
  <si>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</si>
  <si>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</si>
  <si>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</si>
  <si>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</si>
  <si>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</si>
  <si>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</si>
  <si>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</si>
  <si>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</si>
  <si>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</si>
  <si>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</si>
  <si>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</si>
  <si>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</si>
  <si>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</si>
  <si>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</si>
  <si>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</si>
  <si>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</si>
  <si>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</si>
  <si>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</si>
  <si>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</si>
  <si>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</si>
  <si>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</si>
  <si>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</si>
  <si>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</si>
  <si>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</si>
  <si>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</si>
  <si>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</si>
  <si>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</si>
  <si>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</si>
  <si>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</si>
  <si>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</si>
  <si>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</si>
  <si>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</si>
  <si>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</si>
  <si>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</si>
  <si>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</si>
  <si>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</si>
  <si>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</si>
  <si>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</si>
  <si>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</si>
  <si>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</si>
  <si>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</si>
  <si>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</si>
  <si>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</si>
  <si>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</si>
  <si>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</si>
  <si>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</si>
  <si>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</si>
  <si>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</si>
  <si>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</si>
  <si>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</si>
  <si>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</si>
  <si>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</si>
  <si>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</si>
  <si>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</si>
  <si>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</si>
  <si>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</si>
  <si>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</si>
  <si>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</si>
  <si>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</si>
  <si>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</si>
  <si>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</si>
  <si>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</si>
  <si>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</si>
  <si>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</si>
  <si>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</si>
  <si>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</si>
  <si>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</si>
  <si>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</si>
  <si>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</si>
  <si>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</si>
  <si>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</si>
  <si>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</si>
  <si>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</si>
  <si>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</si>
  <si>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</si>
  <si>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</si>
  <si>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</si>
  <si>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</si>
  <si>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</si>
  <si>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</si>
  <si>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</si>
  <si>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</si>
  <si>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</si>
  <si>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</si>
  <si>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</si>
  <si>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</si>
  <si>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</si>
  <si>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</si>
  <si>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</si>
  <si>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</si>
  <si>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</si>
  <si>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</si>
  <si>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</si>
  <si>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</si>
  <si>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</si>
  <si>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</si>
  <si>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</si>
  <si>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</si>
  <si>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</si>
  <si>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</si>
  <si>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</si>
  <si>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</si>
  <si>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</si>
  <si>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</si>
  <si>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</si>
  <si>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</si>
  <si>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</si>
  <si>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</si>
  <si>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</si>
  <si>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</si>
  <si>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</si>
  <si>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</si>
  <si>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</si>
  <si>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</si>
  <si>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</si>
  <si>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</si>
  <si>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</si>
  <si>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</si>
  <si>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</si>
  <si>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</si>
  <si>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</si>
  <si>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</si>
  <si>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</si>
  <si>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</si>
  <si>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</si>
  <si>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</si>
  <si>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</si>
  <si>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</si>
  <si>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</si>
  <si>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</si>
  <si>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</si>
  <si>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</si>
  <si>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</si>
  <si>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</si>
  <si>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</si>
  <si>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</si>
  <si>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</si>
  <si>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</si>
  <si>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</si>
  <si>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</si>
  <si>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</si>
  <si>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</si>
  <si>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</si>
  <si>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</si>
  <si>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</si>
  <si>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</si>
  <si>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</si>
  <si>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</si>
  <si>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</si>
  <si>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</si>
  <si>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</si>
  <si>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</si>
  <si>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</si>
  <si>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</si>
  <si>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</si>
  <si>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</si>
  <si>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</si>
  <si>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</si>
  <si>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</si>
  <si>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</si>
  <si>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</si>
  <si>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</si>
  <si>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</si>
  <si>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</si>
  <si>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</si>
  <si>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</si>
  <si>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</si>
  <si>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</si>
  <si>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</si>
  <si>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</si>
  <si>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</si>
  <si>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</si>
  <si>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</si>
  <si>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</si>
  <si>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</si>
  <si>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</si>
  <si>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</si>
  <si>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</si>
  <si>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</si>
  <si>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</si>
  <si>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</si>
  <si>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</si>
  <si>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</si>
  <si>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</si>
  <si>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</si>
  <si>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</si>
  <si>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</si>
  <si>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</si>
  <si>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</si>
  <si>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</si>
  <si>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</si>
  <si>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</si>
  <si>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</si>
  <si>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</si>
  <si>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</si>
  <si>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</si>
  <si>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</si>
  <si>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</si>
  <si>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</si>
  <si>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</si>
  <si>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</si>
  <si>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</si>
  <si>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</si>
  <si>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</si>
  <si>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</si>
  <si>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</si>
  <si>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</si>
  <si>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</si>
  <si>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</si>
  <si>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</si>
  <si>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</si>
  <si>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</si>
  <si>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</si>
  <si>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</si>
  <si>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</si>
  <si>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</si>
  <si>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</si>
  <si>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</si>
  <si>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</si>
  <si>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</si>
  <si>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</si>
  <si>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</si>
  <si>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</si>
  <si>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</si>
  <si>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</si>
  <si>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</si>
  <si>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</si>
  <si>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</si>
  <si>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</si>
  <si>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</si>
  <si>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</si>
  <si>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</si>
  <si>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</si>
  <si>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</si>
  <si>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</si>
  <si>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</si>
  <si>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</si>
  <si>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</si>
  <si>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</si>
  <si>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</si>
  <si>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</si>
  <si>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</si>
  <si>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</si>
  <si>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</si>
  <si>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</si>
  <si>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</si>
  <si>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</si>
  <si>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</si>
  <si>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</si>
  <si>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</si>
  <si>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</si>
  <si>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</si>
  <si>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</si>
  <si>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</si>
  <si>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</si>
  <si>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</si>
  <si>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</si>
  <si>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</si>
  <si>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</si>
  <si>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</si>
  <si>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</si>
  <si>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</si>
  <si>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</si>
  <si>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</si>
  <si>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</si>
  <si>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</si>
  <si>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</si>
  <si>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</si>
  <si>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</si>
  <si>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</si>
  <si>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</si>
  <si>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</si>
  <si>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</si>
  <si>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</si>
  <si>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</si>
  <si>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</si>
  <si>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</si>
  <si>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</si>
  <si>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</si>
  <si>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</si>
  <si>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</si>
  <si>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</si>
  <si>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</si>
  <si>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</si>
  <si>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</si>
  <si>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</si>
  <si>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</si>
  <si>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</si>
  <si>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</si>
  <si>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</si>
  <si>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</si>
  <si>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</si>
  <si>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</si>
  <si>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</si>
  <si>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</si>
  <si>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</si>
  <si>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</si>
  <si>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</si>
  <si>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</si>
  <si>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</si>
  <si>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</si>
  <si>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</si>
  <si>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</si>
  <si>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</si>
  <si>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</si>
  <si>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</si>
  <si>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</si>
  <si>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</si>
  <si>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</si>
  <si>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</si>
  <si>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</si>
  <si>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</si>
  <si>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</si>
  <si>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</si>
  <si>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</si>
  <si>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</si>
  <si>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</si>
  <si>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</si>
  <si>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</si>
  <si>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</si>
  <si>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</si>
  <si>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</si>
  <si>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</si>
  <si>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</si>
  <si>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</si>
  <si>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</si>
  <si>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</si>
  <si>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</si>
  <si>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</si>
  <si>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</si>
  <si>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</si>
  <si>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</si>
  <si>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</si>
  <si>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</si>
  <si>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</si>
  <si>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</si>
  <si>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</si>
  <si>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</si>
  <si>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</si>
  <si>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</si>
  <si>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</si>
  <si>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</si>
  <si>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</si>
  <si>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</si>
  <si>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</si>
  <si>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</si>
  <si>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</si>
  <si>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</si>
  <si>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</si>
  <si>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</si>
  <si>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</si>
  <si>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</si>
  <si>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</si>
  <si>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</si>
  <si>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</si>
  <si>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</si>
  <si>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</si>
  <si>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</si>
  <si>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</si>
  <si>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</si>
  <si>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</si>
  <si>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</si>
  <si>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</si>
  <si>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</si>
  <si>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</si>
  <si>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</si>
  <si>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</si>
  <si>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</si>
  <si>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</si>
  <si>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</si>
  <si>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</si>
  <si>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</si>
  <si>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</si>
  <si>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</si>
  <si>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</si>
  <si>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</si>
  <si>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</si>
  <si>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</si>
  <si>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</si>
  <si>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</si>
  <si>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</si>
  <si>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</si>
  <si>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</si>
  <si>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</si>
  <si>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</si>
  <si>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</si>
  <si>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</si>
  <si>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</si>
  <si>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</si>
  <si>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</si>
  <si>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</si>
  <si>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</si>
  <si>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</si>
  <si>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</si>
  <si>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</si>
  <si>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</si>
  <si>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</si>
  <si>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</si>
  <si>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</si>
  <si>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</si>
  <si>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</si>
  <si>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</si>
  <si>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</si>
  <si>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</si>
  <si>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</si>
  <si>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</si>
  <si>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</si>
  <si>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</si>
  <si>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</si>
  <si>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</si>
  <si>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</si>
  <si>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</si>
  <si>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</si>
  <si>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</si>
  <si>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</si>
  <si>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</si>
  <si>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</si>
  <si>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</si>
  <si>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</si>
  <si>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</si>
  <si>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</si>
  <si>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</si>
  <si>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</si>
  <si>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</si>
  <si>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</si>
  <si>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</si>
  <si>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</si>
  <si>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</si>
  <si>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</si>
  <si>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</si>
  <si>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</si>
  <si>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</si>
  <si>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</si>
  <si>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</si>
  <si>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</si>
  <si>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</si>
  <si>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</si>
  <si>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</si>
  <si>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</si>
  <si>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</si>
  <si>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</si>
  <si>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</si>
  <si>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</si>
  <si>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</si>
  <si>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</si>
  <si>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</si>
  <si>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</si>
  <si>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</si>
  <si>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</si>
  <si>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</si>
  <si>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</si>
  <si>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</si>
  <si>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</si>
  <si>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</si>
  <si>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</si>
  <si>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</si>
  <si>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</si>
  <si>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</si>
  <si>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</si>
  <si>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</si>
  <si>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</si>
  <si>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</si>
  <si>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</si>
  <si>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</si>
  <si>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</si>
  <si>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</si>
  <si>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</si>
  <si>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</si>
  <si>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</si>
  <si>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</si>
  <si>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</si>
  <si>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</si>
  <si>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</si>
  <si>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</si>
  <si>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</si>
  <si>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</si>
  <si>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</si>
  <si>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</si>
  <si>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</si>
  <si>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</si>
  <si>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</si>
  <si>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</si>
  <si>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</si>
  <si>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</si>
  <si>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</si>
  <si>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</si>
  <si>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</si>
  <si>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</si>
  <si>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</si>
  <si>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</si>
  <si>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</si>
  <si>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</si>
  <si>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</si>
  <si>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</si>
  <si>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</si>
  <si>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</si>
  <si>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</si>
  <si>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</si>
  <si>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</si>
  <si>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</si>
  <si>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</si>
  <si>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</si>
  <si>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</si>
  <si>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</si>
  <si>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</si>
  <si>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</si>
  <si>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</si>
  <si>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</si>
  <si>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</si>
  <si>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</si>
  <si>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</si>
  <si>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</si>
  <si>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</si>
  <si>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</si>
  <si>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</si>
  <si>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</si>
  <si>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</si>
  <si>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</si>
  <si>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</si>
  <si>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</si>
  <si>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</si>
  <si>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</si>
  <si>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</si>
  <si>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</si>
  <si>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</si>
  <si>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</si>
  <si>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</si>
  <si>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</si>
  <si>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</si>
  <si>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</si>
  <si>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</si>
  <si>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</si>
  <si>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</si>
  <si>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</si>
  <si>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</si>
  <si>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</si>
  <si>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</si>
  <si>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</si>
  <si>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</si>
  <si>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</si>
  <si>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</si>
  <si>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</si>
  <si>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</si>
  <si>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</si>
  <si>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</si>
  <si>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</si>
  <si>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</si>
  <si>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</si>
  <si>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</si>
  <si>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</si>
  <si>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</si>
  <si>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</si>
  <si>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</si>
  <si>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</si>
  <si>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</si>
  <si>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</si>
  <si>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</si>
  <si>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</si>
  <si>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</si>
  <si>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</si>
  <si>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</si>
  <si>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</si>
  <si>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</si>
  <si>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</si>
  <si>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</si>
  <si>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</si>
  <si>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</si>
  <si>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</si>
  <si>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</si>
  <si>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</si>
  <si>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</si>
  <si>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</si>
  <si>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</si>
  <si>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</si>
  <si>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</si>
  <si>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</si>
  <si>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</si>
  <si>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</si>
  <si>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</si>
  <si>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</si>
  <si>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</si>
  <si>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</si>
  <si>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</si>
  <si>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</si>
  <si>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</si>
  <si>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</si>
  <si>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</si>
  <si>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</si>
  <si>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</si>
  <si>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</si>
  <si>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</si>
  <si>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</si>
  <si>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</si>
  <si>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</si>
  <si>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</si>
  <si>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</si>
  <si>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</si>
  <si>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</si>
  <si>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</si>
  <si>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</si>
  <si>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</si>
  <si>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</si>
  <si>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</si>
  <si>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</si>
  <si>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</si>
  <si>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</si>
  <si>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</si>
  <si>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</si>
  <si>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</si>
  <si>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</si>
  <si>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</si>
  <si>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</si>
  <si>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</si>
  <si>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</si>
  <si>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</si>
  <si>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</si>
  <si>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</si>
  <si>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</si>
  <si>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</si>
  <si>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</si>
  <si>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</si>
  <si>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</si>
  <si>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</si>
  <si>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</si>
  <si>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</si>
  <si>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</si>
  <si>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</si>
  <si>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</si>
  <si>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</si>
  <si>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</si>
  <si>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</si>
  <si>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</si>
  <si>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</si>
  <si>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</si>
  <si>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</si>
  <si>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</si>
  <si>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</si>
  <si>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</si>
  <si>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</si>
  <si>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</si>
  <si>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</si>
  <si>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</si>
  <si>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</si>
  <si>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</si>
  <si>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</si>
  <si>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</si>
  <si>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</si>
  <si>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</si>
  <si>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</si>
  <si>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</si>
  <si>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</si>
  <si>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</si>
  <si>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</si>
  <si>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</si>
  <si>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</si>
  <si>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</si>
  <si>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</si>
  <si>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</si>
  <si>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</si>
  <si>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</si>
  <si>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</si>
  <si>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</si>
  <si>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</si>
  <si>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</si>
  <si>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</si>
  <si>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</si>
  <si>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</si>
  <si>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</si>
  <si>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</si>
  <si>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</si>
  <si>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</si>
  <si>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</si>
  <si>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</si>
  <si>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</si>
  <si>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</si>
  <si>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</si>
  <si>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</si>
  <si>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</si>
  <si>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</si>
  <si>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</si>
  <si>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</si>
  <si>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</si>
  <si>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</si>
  <si>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</si>
  <si>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</si>
  <si>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</si>
  <si>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</si>
  <si>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</si>
  <si>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</si>
  <si>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</si>
  <si>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</si>
  <si>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</si>
  <si>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</si>
  <si>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</si>
  <si>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</si>
  <si>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</si>
  <si>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</si>
  <si>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</si>
  <si>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</si>
  <si>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</si>
  <si>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</si>
  <si>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</si>
  <si>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</si>
  <si>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</si>
  <si>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</si>
  <si>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</si>
  <si>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</si>
  <si>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</si>
  <si>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</si>
  <si>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</si>
  <si>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</si>
  <si>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</si>
  <si>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</si>
  <si>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</si>
  <si>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</si>
  <si>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</si>
  <si>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</si>
  <si>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</si>
  <si>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</si>
  <si>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</si>
  <si>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</si>
  <si>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</si>
  <si>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</si>
  <si>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</si>
  <si>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</si>
  <si>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</si>
  <si>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</si>
  <si>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</si>
  <si>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</si>
  <si>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</si>
  <si>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</si>
  <si>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</si>
  <si>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</si>
  <si>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</si>
  <si>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</si>
  <si>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</si>
  <si>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</si>
  <si>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</si>
  <si>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</si>
  <si>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</si>
  <si>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</si>
  <si>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</si>
  <si>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</si>
  <si>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</si>
  <si>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</si>
  <si>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</si>
  <si>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</si>
  <si>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</si>
  <si>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</si>
  <si>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</si>
  <si>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</si>
  <si>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</si>
  <si>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</si>
  <si>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</si>
  <si>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</si>
  <si>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</si>
  <si>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</si>
  <si>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</si>
  <si>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</si>
  <si>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</si>
  <si>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</si>
  <si>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</si>
  <si>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</si>
  <si>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</si>
  <si>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</si>
  <si>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</si>
  <si>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</si>
  <si>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</si>
  <si>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</si>
  <si>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</si>
  <si>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</si>
  <si>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</si>
  <si>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</si>
  <si>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</si>
  <si>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</si>
  <si>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</si>
  <si>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</si>
  <si>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</si>
  <si>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</si>
  <si>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</si>
  <si>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</si>
  <si>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</si>
  <si>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</si>
  <si>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</si>
  <si>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</si>
  <si>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</si>
  <si>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</si>
  <si>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</si>
  <si>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</si>
  <si>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</si>
  <si>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</si>
  <si>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</si>
  <si>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</si>
  <si>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</si>
  <si>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</si>
  <si>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</si>
  <si>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</si>
  <si>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</si>
  <si>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</si>
  <si>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</si>
  <si>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</si>
  <si>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</si>
  <si>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</si>
  <si>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</si>
  <si>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</si>
  <si>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</si>
  <si>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</si>
  <si>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</si>
  <si>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</si>
  <si>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</si>
  <si>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</si>
  <si>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</si>
  <si>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</si>
  <si>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</si>
  <si>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</si>
  <si>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</si>
  <si>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</si>
  <si>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</si>
  <si>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</si>
  <si>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</si>
  <si>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</si>
  <si>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</si>
  <si>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</si>
  <si>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</si>
  <si>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</si>
  <si>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</si>
  <si>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</si>
  <si>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</si>
  <si>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</si>
  <si>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</si>
  <si>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</si>
  <si>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</si>
  <si>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</si>
  <si>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</si>
  <si>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</si>
  <si>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</si>
  <si>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</si>
  <si>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</si>
  <si>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Ремонтные работы пл.Кирова 22</t>
  </si>
  <si>
    <t>https://portal.eias.ru/Portal/DownloadPage.aspx?type=12&amp;guid=9cd1aa6f-9f56-4b03-be66-787e95be54b3</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</si>
  <si>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</si>
  <si>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</si>
  <si>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</si>
  <si>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</si>
  <si>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</si>
  <si>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</si>
  <si>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</si>
  <si>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</si>
  <si>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</si>
  <si>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</si>
  <si>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</si>
  <si>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</si>
  <si>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</si>
  <si>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</si>
  <si>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</si>
  <si>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</si>
  <si>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</si>
  <si>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</si>
  <si>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</si>
  <si>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</si>
  <si>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</si>
  <si>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</si>
  <si>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</si>
  <si>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</si>
  <si>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</si>
  <si>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</si>
  <si>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</si>
  <si>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</si>
  <si>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</si>
  <si>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</si>
  <si>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</si>
  <si>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</si>
  <si>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</si>
  <si>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</si>
  <si>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</si>
  <si>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</si>
  <si>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</si>
  <si>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</si>
  <si>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</si>
  <si>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</si>
  <si>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</si>
  <si>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</si>
  <si>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</si>
  <si>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</si>
  <si>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</si>
  <si>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</si>
  <si>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</si>
  <si>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</si>
  <si>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</si>
  <si>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</si>
  <si>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</si>
  <si>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</si>
  <si>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</si>
  <si>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</si>
  <si>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</si>
  <si>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</si>
  <si>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</si>
  <si>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</si>
  <si>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</si>
  <si>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</si>
  <si>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</si>
  <si>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</si>
  <si>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</si>
  <si>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</si>
  <si>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</si>
  <si>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</si>
  <si>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</si>
  <si>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</si>
  <si>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</si>
  <si>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</si>
  <si>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</si>
  <si>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</si>
  <si>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</si>
  <si>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</si>
  <si>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</si>
  <si>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</si>
  <si>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</si>
  <si>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</si>
  <si>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</si>
  <si>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</si>
  <si>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</si>
  <si>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</si>
  <si>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</si>
  <si>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</si>
  <si>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</si>
  <si>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</si>
  <si>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</si>
  <si>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</si>
  <si>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</si>
  <si>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</si>
  <si>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</si>
  <si>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</si>
  <si>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</si>
  <si>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</si>
  <si>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</si>
  <si>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</si>
  <si>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</si>
  <si>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</si>
  <si>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</si>
  <si>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</si>
  <si>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</si>
  <si>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</si>
  <si>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</si>
  <si>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</si>
  <si>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</si>
  <si>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</si>
  <si>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</si>
  <si>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</si>
  <si>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</si>
  <si>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</si>
  <si>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</si>
  <si>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</si>
  <si>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</si>
  <si>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</si>
  <si>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</si>
  <si>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</si>
  <si>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</si>
  <si>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</si>
  <si>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</si>
  <si>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</si>
  <si>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</si>
  <si>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</si>
  <si>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</si>
  <si>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</si>
  <si>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</si>
  <si>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</si>
  <si>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</si>
  <si>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</si>
  <si>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</si>
  <si>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</si>
  <si>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</si>
  <si>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</si>
  <si>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</si>
  <si>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</si>
  <si>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</si>
  <si>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</si>
  <si>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</si>
  <si>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</si>
  <si>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</si>
  <si>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</si>
  <si>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</si>
  <si>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</si>
  <si>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</si>
  <si>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</si>
  <si>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</si>
  <si>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</si>
  <si>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</si>
  <si>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</si>
  <si>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</si>
  <si>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</si>
  <si>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</si>
  <si>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</si>
  <si>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</si>
  <si>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</si>
  <si>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</si>
  <si>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</si>
  <si>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</si>
  <si>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</si>
  <si>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теплоснабжения г.Черкесска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</si>
  <si>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</si>
  <si>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</si>
  <si>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</si>
  <si>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</si>
  <si>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</si>
  <si>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</si>
  <si>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</si>
  <si>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</si>
  <si>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</si>
  <si>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</si>
  <si>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</si>
  <si>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</si>
  <si>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</si>
  <si>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</si>
  <si>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</si>
  <si>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</si>
  <si>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</si>
  <si>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</si>
  <si>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</si>
  <si>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</si>
  <si>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</si>
  <si>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</si>
  <si>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</si>
  <si>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</si>
  <si>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</si>
  <si>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</si>
  <si>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</si>
  <si>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</si>
  <si>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</si>
  <si>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</si>
  <si>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</si>
  <si>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</si>
  <si>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</si>
  <si>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</si>
  <si>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</si>
  <si>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</si>
  <si>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</si>
  <si>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</si>
  <si>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</si>
  <si>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</si>
  <si>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</si>
  <si>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</si>
  <si>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</si>
  <si>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</si>
  <si>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</si>
  <si>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</si>
  <si>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</si>
  <si>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</si>
  <si>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</si>
  <si>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</si>
  <si>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</si>
  <si>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</si>
  <si>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</si>
  <si>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</si>
  <si>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</si>
  <si>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</si>
  <si>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</si>
  <si>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</si>
  <si>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</si>
  <si>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</si>
  <si>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</si>
  <si>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</si>
  <si>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</si>
  <si>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</si>
  <si>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</si>
  <si>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</si>
  <si>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</si>
  <si>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</si>
  <si>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</si>
  <si>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</si>
  <si>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</si>
  <si>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</si>
  <si>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</si>
  <si>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</si>
  <si>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</si>
  <si>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</si>
  <si>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</si>
  <si>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</si>
  <si>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</si>
  <si>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</si>
  <si>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</si>
  <si>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</si>
  <si>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</si>
  <si>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</si>
  <si>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</si>
  <si>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</si>
  <si>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</si>
  <si>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</si>
  <si>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</si>
  <si>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</si>
  <si>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</si>
  <si>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</si>
  <si>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</si>
  <si>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</si>
  <si>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</si>
  <si>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</si>
  <si>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</si>
  <si>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</si>
  <si>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</si>
  <si>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</si>
  <si>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</si>
  <si>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</si>
  <si>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</si>
  <si>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</si>
  <si>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</si>
  <si>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</si>
  <si>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</si>
  <si>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</si>
  <si>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</si>
  <si>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</si>
  <si>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</si>
  <si>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</si>
  <si>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</si>
  <si>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</si>
  <si>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</si>
  <si>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</si>
  <si>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</si>
  <si>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</si>
  <si>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</si>
  <si>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</si>
  <si>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</si>
  <si>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</si>
  <si>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</si>
  <si>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</si>
  <si>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</si>
  <si>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</si>
  <si>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</si>
  <si>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</si>
  <si>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</si>
  <si>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</si>
  <si>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</si>
  <si>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</si>
  <si>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</si>
  <si>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</si>
  <si>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</si>
  <si>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</si>
  <si>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</si>
  <si>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</si>
  <si>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</si>
  <si>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</si>
  <si>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</si>
  <si>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</si>
  <si>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</si>
  <si>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</si>
  <si>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</si>
  <si>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</si>
  <si>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</si>
  <si>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</si>
  <si>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</si>
  <si>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</si>
  <si>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</si>
  <si>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</si>
  <si>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</si>
  <si>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</si>
  <si>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</si>
  <si>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</si>
  <si>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</si>
  <si>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</si>
  <si>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</si>
  <si>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</si>
  <si>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</si>
  <si>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</si>
  <si>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</si>
  <si>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</si>
  <si>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</si>
  <si>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</si>
  <si>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</si>
  <si>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</si>
  <si>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</si>
  <si>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</si>
  <si>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</si>
  <si>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</si>
  <si>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</si>
  <si>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</si>
  <si>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</si>
  <si>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</si>
  <si>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</si>
  <si>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</si>
  <si>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</si>
  <si>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</si>
  <si>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</si>
  <si>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</si>
  <si>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</si>
  <si>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</si>
  <si>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</si>
  <si>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</si>
  <si>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</si>
  <si>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</si>
  <si>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</si>
  <si>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</si>
  <si>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</si>
  <si>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</si>
  <si>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</si>
  <si>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</si>
  <si>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</si>
  <si>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</si>
  <si>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</si>
  <si>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</si>
  <si>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</si>
  <si>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</si>
  <si>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</si>
  <si>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</si>
  <si>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</si>
  <si>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</si>
  <si>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</si>
  <si>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</si>
  <si>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</si>
  <si>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</si>
  <si>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</si>
  <si>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</si>
  <si>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</si>
  <si>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</si>
  <si>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</si>
  <si>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</si>
  <si>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</si>
  <si>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</si>
  <si>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</si>
  <si>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</si>
  <si>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</si>
  <si>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</si>
  <si>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</si>
  <si>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</si>
  <si>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</si>
  <si>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</si>
  <si>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</si>
  <si>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</si>
  <si>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</si>
  <si>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</si>
  <si>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</si>
  <si>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</si>
  <si>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</si>
  <si>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</si>
  <si>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</si>
  <si>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</si>
  <si>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</si>
  <si>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</si>
  <si>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</si>
  <si>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</si>
  <si>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</si>
  <si>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</si>
  <si>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</si>
  <si>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</si>
  <si>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</si>
  <si>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</si>
  <si>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</si>
  <si>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</si>
  <si>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</si>
  <si>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</si>
  <si>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</si>
  <si>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</si>
  <si>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</si>
  <si>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</si>
  <si>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</si>
  <si>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</si>
  <si>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</si>
  <si>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</si>
  <si>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</si>
  <si>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</si>
  <si>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</si>
  <si>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</si>
  <si>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</si>
  <si>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</si>
  <si>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</si>
  <si>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</si>
  <si>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</si>
  <si>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</si>
  <si>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</si>
  <si>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</si>
  <si>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</si>
  <si>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</si>
  <si>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</si>
  <si>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</si>
  <si>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</si>
  <si>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</si>
  <si>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</si>
  <si>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</si>
  <si>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</si>
  <si>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</si>
  <si>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</si>
  <si>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</si>
  <si>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</si>
  <si>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</si>
  <si>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</si>
  <si>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</si>
  <si>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</si>
  <si>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</si>
  <si>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</si>
  <si>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</si>
  <si>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</si>
  <si>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</si>
  <si>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</si>
  <si>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</si>
  <si>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</si>
  <si>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</si>
  <si>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</si>
  <si>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</si>
  <si>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</si>
  <si>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</si>
  <si>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</si>
  <si>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</si>
  <si>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</si>
  <si>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</si>
  <si>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</si>
  <si>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</si>
  <si>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</si>
  <si>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</si>
  <si>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</si>
  <si>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</si>
  <si>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</si>
  <si>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</si>
  <si>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</si>
  <si>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</si>
  <si>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</si>
  <si>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</si>
  <si>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</si>
  <si>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</si>
  <si>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</si>
  <si>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</si>
  <si>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</si>
  <si>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</si>
  <si>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</si>
  <si>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</si>
  <si>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</si>
  <si>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</si>
  <si>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</si>
  <si>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</si>
  <si>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</si>
  <si>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</si>
  <si>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</si>
  <si>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</si>
  <si>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</si>
  <si>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</si>
  <si>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</si>
  <si>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</si>
  <si>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</si>
  <si>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</si>
  <si>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</si>
  <si>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</si>
  <si>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</si>
  <si>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</si>
  <si>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</si>
  <si>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</si>
  <si>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</si>
  <si>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</si>
  <si>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</si>
  <si>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</si>
  <si>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</si>
  <si>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</si>
  <si>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</si>
  <si>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</si>
  <si>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</si>
  <si>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</si>
  <si>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</si>
  <si>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</si>
  <si>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</si>
  <si>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</si>
  <si>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</si>
  <si>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</si>
  <si>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</si>
  <si>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</si>
  <si>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</si>
  <si>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</si>
  <si>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</si>
  <si>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</si>
  <si>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</si>
  <si>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</si>
  <si>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</si>
  <si>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</si>
  <si>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</si>
  <si>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</si>
  <si>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</si>
  <si>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</si>
  <si>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</si>
  <si>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</si>
  <si>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</si>
  <si>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</si>
  <si>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</si>
  <si>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</si>
  <si>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</si>
  <si>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</si>
  <si>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</si>
  <si>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</si>
  <si>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</si>
  <si>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</si>
  <si>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</si>
  <si>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</si>
  <si>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</si>
  <si>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</si>
  <si>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</si>
  <si>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</si>
  <si>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</si>
  <si>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</si>
  <si>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</si>
  <si>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</si>
  <si>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</si>
  <si>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</si>
  <si>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</si>
  <si>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</si>
  <si>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</si>
  <si>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</si>
  <si>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</si>
  <si>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</si>
  <si>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</si>
  <si>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</si>
  <si>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</si>
  <si>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</si>
  <si>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</si>
  <si>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</si>
  <si>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</si>
  <si>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</si>
  <si>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</si>
  <si>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</si>
  <si>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</si>
  <si>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</si>
  <si>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</si>
  <si>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</si>
  <si>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</si>
  <si>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</si>
  <si>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</si>
  <si>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</si>
  <si>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</si>
  <si>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</si>
  <si>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</si>
  <si>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</si>
  <si>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</si>
  <si>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</si>
  <si>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</si>
  <si>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</si>
  <si>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</si>
  <si>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</si>
  <si>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</si>
  <si>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</si>
  <si>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</si>
  <si>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</si>
  <si>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</si>
  <si>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</si>
  <si>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</si>
  <si>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</si>
  <si>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</si>
  <si>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</si>
  <si>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</si>
  <si>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</si>
  <si>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</si>
  <si>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</si>
  <si>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</si>
  <si>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</si>
  <si>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</si>
  <si>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</si>
  <si>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</si>
  <si>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</si>
  <si>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</si>
  <si>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</si>
  <si>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</si>
  <si>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</si>
  <si>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</si>
  <si>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</si>
  <si>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</si>
  <si>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</si>
  <si>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</si>
  <si>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</si>
  <si>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</si>
  <si>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</si>
  <si>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</si>
  <si>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</si>
  <si>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</si>
  <si>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</si>
  <si>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</si>
  <si>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</si>
  <si>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</si>
  <si>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</si>
  <si>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</si>
  <si>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</si>
  <si>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</si>
  <si>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</si>
  <si>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</si>
  <si>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</si>
  <si>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</si>
  <si>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</si>
  <si>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</si>
  <si>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</si>
  <si>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</si>
  <si>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</si>
  <si>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</si>
  <si>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</si>
  <si>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</si>
  <si>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</si>
  <si>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</si>
  <si>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</si>
  <si>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</si>
  <si>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</si>
  <si>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</si>
  <si>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</si>
  <si>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</si>
  <si>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</si>
  <si>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</si>
  <si>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</si>
  <si>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</si>
  <si>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</si>
  <si>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</si>
  <si>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</si>
  <si>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</si>
  <si>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</si>
  <si>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</si>
  <si>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</si>
  <si>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</si>
  <si>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</si>
  <si>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</si>
  <si>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</si>
  <si>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</si>
  <si>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</si>
  <si>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</si>
  <si>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</si>
  <si>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</si>
  <si>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</si>
  <si>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</si>
  <si>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</si>
  <si>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</si>
  <si>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</si>
  <si>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</si>
  <si>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</si>
  <si>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</si>
  <si>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</si>
  <si>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</si>
  <si>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</si>
  <si>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</si>
  <si>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</si>
  <si>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</si>
  <si>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</si>
  <si>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</si>
  <si>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</si>
  <si>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</si>
  <si>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</si>
  <si>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</si>
  <si>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</si>
  <si>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</si>
  <si>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</si>
  <si>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</si>
  <si>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</si>
  <si>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</si>
  <si>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</si>
  <si>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</si>
  <si>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</si>
  <si>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</si>
  <si>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</si>
  <si>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</si>
  <si>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</si>
  <si>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</si>
  <si>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</si>
  <si>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</si>
  <si>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</si>
  <si>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</si>
  <si>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</si>
  <si>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</si>
  <si>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</si>
  <si>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</si>
  <si>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</si>
  <si>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</si>
  <si>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</si>
  <si>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</si>
  <si>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</si>
  <si>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</si>
  <si>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</si>
  <si>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</si>
  <si>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</si>
  <si>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</si>
  <si>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</si>
  <si>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</si>
  <si>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</si>
  <si>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</si>
  <si>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</si>
  <si>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</si>
  <si>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</si>
  <si>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</si>
  <si>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</si>
  <si>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</si>
  <si>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</si>
  <si>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</si>
  <si>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</si>
  <si>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</si>
  <si>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</si>
  <si>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</si>
  <si>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</si>
  <si>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</si>
  <si>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</si>
  <si>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</si>
  <si>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</si>
  <si>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</si>
  <si>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</si>
  <si>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</si>
  <si>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</si>
  <si>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</si>
  <si>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</si>
  <si>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</si>
  <si>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</si>
  <si>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</si>
  <si>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</si>
  <si>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</si>
  <si>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</si>
  <si>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</si>
  <si>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</si>
  <si>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</si>
  <si>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</si>
  <si>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</si>
  <si>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</si>
  <si>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</si>
  <si>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</si>
  <si>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</si>
  <si>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</si>
  <si>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</si>
  <si>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</si>
  <si>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</si>
  <si>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</si>
  <si>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</si>
  <si>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</si>
  <si>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</si>
  <si>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</si>
  <si>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</si>
  <si>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</si>
  <si>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</si>
  <si>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</si>
  <si>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</si>
  <si>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</si>
  <si>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</si>
  <si>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</si>
  <si>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</si>
  <si>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</si>
  <si>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</si>
  <si>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</si>
  <si>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</si>
  <si>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</si>
  <si>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</si>
  <si>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</si>
  <si>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</si>
  <si>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</si>
  <si>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</si>
  <si>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</si>
  <si>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</si>
  <si>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</si>
  <si>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</si>
  <si>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</si>
  <si>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</si>
  <si>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</si>
  <si>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</si>
  <si>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</si>
  <si>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</si>
  <si>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</si>
  <si>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</si>
  <si>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</si>
  <si>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</si>
  <si>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</si>
  <si>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</si>
  <si>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</si>
  <si>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</si>
  <si>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</si>
  <si>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</si>
  <si>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</si>
  <si>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</si>
  <si>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</si>
  <si>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</si>
  <si>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</si>
  <si>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</si>
  <si>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</si>
  <si>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</si>
  <si>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</si>
  <si>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</si>
  <si>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</si>
  <si>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</si>
  <si>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</si>
  <si>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</si>
  <si>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</si>
  <si>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</si>
  <si>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</si>
  <si>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</si>
  <si>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</si>
  <si>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</si>
  <si>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</si>
  <si>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</si>
  <si>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</si>
  <si>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</si>
  <si>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</si>
  <si>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</si>
  <si>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</si>
  <si>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</si>
  <si>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</si>
  <si>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</si>
  <si>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</si>
  <si>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</si>
  <si>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</si>
  <si>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</si>
  <si>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</si>
  <si>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</si>
  <si>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</si>
  <si>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</si>
  <si>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</si>
  <si>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</si>
  <si>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</si>
  <si>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</si>
  <si>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</si>
  <si>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</si>
  <si>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</si>
  <si>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</si>
  <si>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</si>
  <si>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</si>
  <si>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</si>
  <si>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</si>
  <si>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</si>
  <si>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</si>
  <si>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</si>
  <si>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</si>
  <si>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</si>
  <si>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</si>
  <si>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</si>
  <si>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</si>
  <si>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</si>
  <si>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</si>
  <si>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</si>
  <si>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</si>
  <si>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</si>
  <si>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</si>
  <si>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</si>
  <si>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</si>
  <si>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</si>
  <si>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</si>
  <si>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</si>
  <si>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</si>
  <si>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</si>
  <si>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</si>
  <si>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</si>
  <si>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</si>
  <si>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</si>
  <si>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</si>
  <si>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</si>
  <si>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</si>
  <si>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</si>
  <si>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</si>
  <si>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</si>
  <si>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</si>
  <si>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</si>
  <si>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</si>
  <si>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</si>
  <si>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</si>
  <si>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</si>
  <si>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</si>
  <si>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</si>
  <si>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</si>
  <si>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</si>
  <si>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</si>
  <si>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</si>
  <si>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</si>
  <si>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</si>
  <si>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</si>
  <si>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</si>
  <si>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</si>
  <si>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</si>
  <si>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</si>
  <si>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</si>
  <si>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</si>
  <si>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</si>
  <si>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</si>
  <si>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</si>
  <si>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</si>
  <si>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</si>
  <si>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</si>
  <si>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</si>
  <si>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</si>
  <si>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</si>
  <si>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</si>
  <si>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</si>
  <si>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</si>
  <si>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</si>
  <si>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</si>
  <si>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</si>
  <si>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</si>
  <si>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</si>
  <si>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</si>
  <si>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</si>
  <si>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</si>
  <si>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</si>
  <si>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</si>
  <si>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</si>
  <si>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</si>
  <si>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Из резерва мощности источников тепловой энергии,входящих в систему  теплоснабжения исключены два объекта в связи с расторжением договоров  с нагрузками: 2,9261 Гкал/час 0,2805 Гкал/час.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</si>
  <si>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</si>
  <si>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</si>
  <si>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</si>
  <si>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</si>
  <si>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</si>
  <si>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</si>
  <si>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</si>
  <si>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</si>
  <si>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</si>
  <si>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</si>
  <si>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</si>
  <si>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</si>
  <si>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</si>
  <si>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</si>
  <si>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</si>
  <si>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</si>
  <si>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</si>
  <si>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</si>
  <si>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</si>
  <si>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</si>
  <si>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</si>
  <si>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</si>
  <si>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</si>
  <si>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</si>
  <si>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</si>
  <si>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</si>
  <si>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</si>
  <si>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</si>
  <si>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</si>
  <si>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</si>
  <si>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</si>
  <si>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</si>
  <si>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</si>
  <si>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</si>
  <si>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</si>
  <si>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</si>
  <si>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</si>
  <si>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</si>
  <si>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</si>
  <si>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</si>
  <si>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</si>
  <si>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</si>
  <si>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</si>
  <si>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</si>
  <si>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</si>
  <si>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</si>
  <si>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</si>
  <si>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</si>
  <si>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</si>
  <si>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</si>
  <si>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</si>
  <si>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</si>
  <si>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</si>
  <si>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</si>
  <si>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</si>
  <si>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</si>
  <si>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</si>
  <si>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</si>
  <si>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</si>
  <si>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</si>
  <si>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</si>
  <si>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</si>
  <si>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</si>
  <si>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</si>
  <si>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</si>
  <si>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</si>
  <si>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</si>
  <si>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</si>
  <si>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</si>
  <si>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</si>
  <si>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</si>
  <si>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</si>
  <si>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</si>
  <si>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</si>
  <si>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</si>
  <si>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</si>
  <si>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</si>
  <si>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</si>
  <si>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</si>
  <si>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</si>
  <si>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</si>
  <si>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</si>
  <si>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</si>
  <si>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</si>
  <si>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</si>
  <si>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</si>
  <si>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</si>
  <si>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</si>
  <si>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</si>
  <si>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</si>
  <si>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</si>
  <si>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</si>
  <si>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</si>
  <si>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</si>
  <si>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</si>
  <si>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</si>
  <si>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</si>
  <si>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</si>
  <si>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</si>
  <si>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</si>
  <si>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</si>
  <si>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</si>
  <si>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</si>
  <si>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</si>
  <si>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</si>
  <si>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</si>
  <si>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</si>
  <si>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</si>
  <si>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</si>
  <si>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</si>
  <si>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</si>
  <si>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</si>
  <si>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</si>
  <si>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</si>
  <si>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</si>
  <si>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</si>
  <si>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</si>
  <si>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</si>
  <si>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</si>
  <si>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</si>
  <si>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</si>
  <si>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</si>
  <si>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</si>
  <si>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</si>
  <si>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</si>
  <si>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</si>
  <si>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</si>
  <si>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</si>
  <si>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</si>
  <si>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</si>
  <si>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</si>
  <si>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</si>
  <si>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</si>
  <si>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</si>
  <si>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</si>
  <si>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</si>
  <si>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</si>
  <si>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</si>
  <si>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</si>
  <si>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</si>
  <si>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</si>
  <si>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</si>
  <si>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</si>
  <si>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</si>
  <si>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</si>
  <si>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</si>
  <si>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</si>
  <si>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</si>
  <si>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</si>
  <si>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</si>
  <si>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</si>
  <si>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</si>
  <si>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</si>
  <si>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</si>
  <si>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</si>
  <si>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</si>
  <si>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</si>
  <si>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</si>
  <si>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</si>
  <si>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</si>
  <si>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</si>
  <si>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</si>
  <si>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</si>
  <si>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</si>
  <si>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</si>
  <si>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</si>
  <si>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</si>
  <si>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</si>
  <si>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</si>
  <si>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</si>
  <si>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</si>
  <si>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</si>
  <si>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</si>
  <si>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</si>
  <si>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</si>
  <si>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</si>
  <si>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</si>
  <si>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</si>
  <si>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</si>
  <si>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</si>
  <si>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</si>
  <si>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</si>
  <si>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</si>
  <si>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</si>
  <si>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</si>
  <si>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</si>
  <si>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</si>
  <si>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</si>
  <si>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</si>
  <si>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</si>
  <si>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</si>
  <si>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</si>
  <si>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</si>
  <si>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</si>
  <si>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</si>
  <si>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</si>
  <si>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</si>
  <si>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</si>
  <si>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</si>
  <si>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</si>
  <si>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</si>
  <si>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</si>
  <si>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</si>
  <si>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</si>
  <si>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</si>
  <si>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</si>
  <si>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</si>
  <si>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</si>
  <si>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</si>
  <si>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</si>
  <si>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</si>
  <si>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</si>
  <si>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</si>
  <si>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</si>
  <si>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</si>
  <si>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</si>
  <si>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</si>
  <si>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</si>
  <si>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</si>
  <si>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</si>
  <si>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</si>
  <si>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</si>
  <si>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</si>
  <si>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</si>
  <si>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</si>
  <si>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</si>
  <si>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</si>
  <si>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</si>
  <si>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</si>
  <si>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</si>
  <si>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</si>
  <si>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</si>
  <si>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</si>
  <si>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</si>
  <si>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</si>
  <si>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</si>
  <si>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</si>
  <si>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</si>
  <si>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</si>
  <si>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</si>
  <si>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</si>
  <si>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</si>
  <si>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</si>
  <si>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</si>
  <si>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</si>
  <si>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</si>
  <si>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</si>
  <si>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</si>
  <si>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</si>
  <si>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</si>
  <si>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</si>
  <si>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</si>
  <si>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</si>
  <si>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</si>
  <si>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</si>
  <si>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</si>
  <si>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</si>
  <si>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</si>
  <si>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</si>
  <si>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</si>
  <si>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</si>
  <si>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</si>
  <si>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</si>
  <si>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</si>
  <si>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</si>
  <si>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</si>
  <si>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</si>
  <si>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</si>
  <si>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</si>
  <si>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</si>
  <si>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</si>
  <si>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</si>
  <si>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</si>
  <si>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</si>
  <si>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</si>
  <si>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</si>
  <si>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</si>
  <si>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</si>
  <si>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</si>
  <si>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</si>
  <si>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</si>
  <si>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</si>
  <si>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</si>
  <si>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</si>
  <si>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</si>
  <si>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</si>
  <si>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</si>
  <si>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</si>
  <si>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</si>
  <si>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</si>
  <si>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</si>
  <si>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</si>
  <si>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</si>
  <si>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</si>
  <si>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</si>
  <si>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</si>
  <si>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</si>
  <si>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</si>
  <si>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</si>
  <si>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</si>
  <si>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</si>
  <si>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</si>
  <si>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</si>
  <si>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</si>
  <si>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</si>
  <si>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</si>
  <si>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</si>
  <si>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</si>
  <si>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</si>
  <si>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</si>
  <si>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</si>
  <si>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</si>
  <si>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</si>
  <si>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</si>
  <si>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</si>
  <si>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</si>
  <si>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</si>
  <si>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</si>
  <si>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</si>
  <si>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</si>
  <si>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</si>
  <si>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</si>
  <si>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</si>
  <si>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</si>
  <si>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</si>
  <si>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</si>
  <si>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</si>
  <si>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</si>
  <si>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</si>
  <si>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</si>
  <si>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</si>
  <si>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</si>
  <si>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</si>
  <si>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</si>
  <si>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</si>
  <si>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</si>
  <si>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</si>
  <si>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</si>
  <si>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</si>
  <si>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</si>
  <si>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</si>
  <si>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</si>
  <si>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</si>
  <si>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</si>
  <si>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</si>
  <si>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</si>
  <si>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</si>
  <si>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2620</t>
  </si>
  <si>
    <t>31526610</t>
  </si>
  <si>
    <t>"Пограничное управление Федеральной службы безопасности Российской Федерации по Карачаево-Черкесской Республике"</t>
  </si>
  <si>
    <t>0917010056</t>
  </si>
  <si>
    <t>26560525</t>
  </si>
  <si>
    <t>АО "ГУ ЖКХ"</t>
  </si>
  <si>
    <t>5116000922</t>
  </si>
  <si>
    <t>511601001</t>
  </si>
  <si>
    <t>13-05-2009 00:00:00</t>
  </si>
  <si>
    <t>30807311</t>
  </si>
  <si>
    <t>АО "ЧЗРТИ"</t>
  </si>
  <si>
    <t>0901000493</t>
  </si>
  <si>
    <t>090101001</t>
  </si>
  <si>
    <t>26353912</t>
  </si>
  <si>
    <t>АО Агрокомбинат "Южный"</t>
  </si>
  <si>
    <t>0909001925</t>
  </si>
  <si>
    <t>770301001</t>
  </si>
  <si>
    <t>30939439</t>
  </si>
  <si>
    <t>7703760791</t>
  </si>
  <si>
    <t>091601001</t>
  </si>
  <si>
    <t>ГЛАВНОЕ УПРАВЛЕНИЕ КАРАЧАЕВО-ЧЕРКЕССКОЙ РЕСПУБЛИКИ ПО ТАРИФАМ И ЦЕНАМ</t>
  </si>
  <si>
    <t>0901046635</t>
  </si>
  <si>
    <t>26371332</t>
  </si>
  <si>
    <t>ГУП СК "Ставрополькрайводоканал"</t>
  </si>
  <si>
    <t>2635040105</t>
  </si>
  <si>
    <t>263501001</t>
  </si>
  <si>
    <t>18-11-1997 00:00:00</t>
  </si>
  <si>
    <t>26505404</t>
  </si>
  <si>
    <t>КЧРГУП "Теплоэнерго"</t>
  </si>
  <si>
    <t>0901050303</t>
  </si>
  <si>
    <t>27183707</t>
  </si>
  <si>
    <t>ОАО "Карачаево-Черкесский сахарный завод"</t>
  </si>
  <si>
    <t>0903006010</t>
  </si>
  <si>
    <t>090301001</t>
  </si>
  <si>
    <t>26353913</t>
  </si>
  <si>
    <t>ОАО "Тепловые сети"</t>
  </si>
  <si>
    <t>0916007974</t>
  </si>
  <si>
    <t>27182859</t>
  </si>
  <si>
    <t>ООО "Генерация"</t>
  </si>
  <si>
    <t>0917015174</t>
  </si>
  <si>
    <t>13-11-2009 00:00:00</t>
  </si>
  <si>
    <t>26505422</t>
  </si>
  <si>
    <t>ООО "ПРОФИТ"</t>
  </si>
  <si>
    <t>0912001700</t>
  </si>
  <si>
    <t>091201001</t>
  </si>
  <si>
    <t>31268328</t>
  </si>
  <si>
    <t>ООО "Промэнерго"</t>
  </si>
  <si>
    <t>0917036209</t>
  </si>
  <si>
    <t>02-02-2019 00:00:00</t>
  </si>
  <si>
    <t>31359069</t>
  </si>
  <si>
    <t>ООО "ТЕПЛО ЭНЕРГО СЕТИ"</t>
  </si>
  <si>
    <t>0916011716</t>
  </si>
  <si>
    <t>30798675</t>
  </si>
  <si>
    <t>ООО "Теплоэнерго"</t>
  </si>
  <si>
    <t>0912004411</t>
  </si>
  <si>
    <t>30356084</t>
  </si>
  <si>
    <t>Обособленное подразделение "Ставропольское" АО "ГУ ЖКХ"</t>
  </si>
  <si>
    <t>263445001</t>
  </si>
  <si>
    <t>26505427</t>
  </si>
  <si>
    <t>САО РАН</t>
  </si>
  <si>
    <t>0904004320</t>
  </si>
  <si>
    <t>090401001</t>
  </si>
  <si>
    <t>30924822</t>
  </si>
  <si>
    <t>ФГБУ "ЦЖКУ МО РФ" ЖКО №6 (г. Ставрополь)</t>
  </si>
  <si>
    <t>7729314745</t>
  </si>
  <si>
    <t>260101001</t>
  </si>
  <si>
    <t>30923515</t>
  </si>
  <si>
    <t>ФГБУ "Центральное жилищно-коммунальное управление" Министерства обороны РФ</t>
  </si>
  <si>
    <t>616543001</t>
  </si>
  <si>
    <t>14-11-2002 00:00:00</t>
  </si>
  <si>
    <t>28063507</t>
  </si>
  <si>
    <t>Филиал ОАО "РЭУ" " Ростовский" ТУ "Сочинское"</t>
  </si>
  <si>
    <t>7714783092</t>
  </si>
  <si>
    <t>231943003</t>
  </si>
  <si>
    <t>25-01-2013 00:00:00</t>
  </si>
  <si>
    <t>26538242</t>
  </si>
  <si>
    <t>АО  "Водоканал"</t>
  </si>
  <si>
    <t>0914000123</t>
  </si>
  <si>
    <t>091401001</t>
  </si>
  <si>
    <t>30428571</t>
  </si>
  <si>
    <t>АО "Курорты Северного Кавказа"</t>
  </si>
  <si>
    <t>2632100740</t>
  </si>
  <si>
    <t>263201001</t>
  </si>
  <si>
    <t>26540369</t>
  </si>
  <si>
    <t>Адыге-Хабльский филиал  ФГБУ "УМЗ и СХВ по КЧР"</t>
  </si>
  <si>
    <t>0901038610</t>
  </si>
  <si>
    <t>090302001</t>
  </si>
  <si>
    <t>28458193</t>
  </si>
  <si>
    <t>ГБУ СК "Управление СЭСПН"</t>
  </si>
  <si>
    <t>2636802148</t>
  </si>
  <si>
    <t>263401000</t>
  </si>
  <si>
    <t>20-01-2014 00:00:00</t>
  </si>
  <si>
    <t>27741540</t>
  </si>
  <si>
    <t>ГБУ СК «Управление СЭСПН»</t>
  </si>
  <si>
    <t>263401001</t>
  </si>
  <si>
    <t>09-08-2011 00:00:00</t>
  </si>
  <si>
    <t>26538102</t>
  </si>
  <si>
    <t>Зеленчукский филиал ФГБУ "УМЗ и СХВ  по КЧР"</t>
  </si>
  <si>
    <t>090402001</t>
  </si>
  <si>
    <t>26538030</t>
  </si>
  <si>
    <t>Карачаевский филиал ФГБУ "УМЗ и СХВ по КЧР"</t>
  </si>
  <si>
    <t>090502001</t>
  </si>
  <si>
    <t>26537161</t>
  </si>
  <si>
    <t>МУП "Водоканал а. Бесленей"</t>
  </si>
  <si>
    <t>0912001604</t>
  </si>
  <si>
    <t>28448131</t>
  </si>
  <si>
    <t>МУП "Водоканал" г. Карачаевска</t>
  </si>
  <si>
    <t>0919004308</t>
  </si>
  <si>
    <t>091901001</t>
  </si>
  <si>
    <t>24-12-2013 00:00:00</t>
  </si>
  <si>
    <t>28444362</t>
  </si>
  <si>
    <t>МУП "Кумское"</t>
  </si>
  <si>
    <t>0920000065</t>
  </si>
  <si>
    <t>092001001</t>
  </si>
  <si>
    <t>13-12-2013 00:00:00</t>
  </si>
  <si>
    <t>30826593</t>
  </si>
  <si>
    <t>ООО "Авангард"</t>
  </si>
  <si>
    <t>0917026377</t>
  </si>
  <si>
    <t>31217595</t>
  </si>
  <si>
    <t>ООО "Адыге-Хабльский Водоканал</t>
  </si>
  <si>
    <t>0918003510</t>
  </si>
  <si>
    <t>091801001</t>
  </si>
  <si>
    <t>08-11-2018 00:00:00</t>
  </si>
  <si>
    <t>28221858</t>
  </si>
  <si>
    <t>ООО "Аква"</t>
  </si>
  <si>
    <t>0916008329</t>
  </si>
  <si>
    <t>31695363</t>
  </si>
  <si>
    <t>ООО "Водоканал"</t>
  </si>
  <si>
    <t>0900008316</t>
  </si>
  <si>
    <t>090001001</t>
  </si>
  <si>
    <t>31-07-2023 00:00:00</t>
  </si>
  <si>
    <t>28828682</t>
  </si>
  <si>
    <t>ООО "Водсервис"</t>
  </si>
  <si>
    <t>0917030447</t>
  </si>
  <si>
    <t>20-11-2014 00:00:00</t>
  </si>
  <si>
    <t>28423822</t>
  </si>
  <si>
    <t>0919004450</t>
  </si>
  <si>
    <t>01-11-2013 00:00:00</t>
  </si>
  <si>
    <t>26536543</t>
  </si>
  <si>
    <t>ООО "Домбайский Водоканал"</t>
  </si>
  <si>
    <t>0919001522</t>
  </si>
  <si>
    <t>28543975</t>
  </si>
  <si>
    <t>ООО "КОМФОРТ ПЛЮС"</t>
  </si>
  <si>
    <t>0917024115</t>
  </si>
  <si>
    <t>31539767</t>
  </si>
  <si>
    <t>ООО "Кубанский Водоканал"</t>
  </si>
  <si>
    <t>0912006560</t>
  </si>
  <si>
    <t>30924804</t>
  </si>
  <si>
    <t>ООО "Межрайонное управление эксплуатации сельских водопроводов"</t>
  </si>
  <si>
    <t>0912004796</t>
  </si>
  <si>
    <t>28891616</t>
  </si>
  <si>
    <t>ООО "Мера"</t>
  </si>
  <si>
    <t>0917012769</t>
  </si>
  <si>
    <t>13-02-2015 00:00:00</t>
  </si>
  <si>
    <t>31033192</t>
  </si>
  <si>
    <t>ООО "МиниВод"</t>
  </si>
  <si>
    <t>2628058398</t>
  </si>
  <si>
    <t>262801001</t>
  </si>
  <si>
    <t>30825992</t>
  </si>
  <si>
    <t>ООО "Управляющая компания "Технология"</t>
  </si>
  <si>
    <t>0918003238</t>
  </si>
  <si>
    <t>26-01-2026 00:00:00</t>
  </si>
  <si>
    <t>31319195</t>
  </si>
  <si>
    <t>ООО "Управляющая компания УЮТ"</t>
  </si>
  <si>
    <t>0917036463</t>
  </si>
  <si>
    <t>19-06-2019 00:00:00</t>
  </si>
  <si>
    <t>26649971</t>
  </si>
  <si>
    <t>ООО "Урупский водоканал"</t>
  </si>
  <si>
    <t>0912002911</t>
  </si>
  <si>
    <t>30924794</t>
  </si>
  <si>
    <t>ООО "Хабезский водоканал"</t>
  </si>
  <si>
    <t>0912004669</t>
  </si>
  <si>
    <t>26370576</t>
  </si>
  <si>
    <t>ООО"Тебердинский Водоканал"</t>
  </si>
  <si>
    <t>0919000769</t>
  </si>
  <si>
    <t>31522536</t>
  </si>
  <si>
    <t>Общество с ограниченной ответственностью "Водснаб"</t>
  </si>
  <si>
    <t>0917041752</t>
  </si>
  <si>
    <t>26538932</t>
  </si>
  <si>
    <t>Усть-Джегутинский филиал ФГБУ "УМЗ и СХВ по КЧР"</t>
  </si>
  <si>
    <t>090902001</t>
  </si>
  <si>
    <t>28794171</t>
  </si>
  <si>
    <t>Усть-Джегутинского ГМУП «Управление жилищно-коммунального хозяйства»</t>
  </si>
  <si>
    <t>0916000175</t>
  </si>
  <si>
    <t>26539166</t>
  </si>
  <si>
    <t>Усть-Джегутинское ГМУП "Водоканал"</t>
  </si>
  <si>
    <t>0915000045</t>
  </si>
  <si>
    <t>091501001</t>
  </si>
  <si>
    <t>30856828</t>
  </si>
  <si>
    <t>Усть-Джегутинское муниципальное предприятие "Производственное объединение по водоснабжению и водоотведению в Усть-джегутинском районе"</t>
  </si>
  <si>
    <t>0916009354</t>
  </si>
  <si>
    <t>28511769</t>
  </si>
  <si>
    <t>Филиал ГУП Ставрапольского края "Ставрополькрайводоканал" "Кавминводводоканал"</t>
  </si>
  <si>
    <t>263601001</t>
  </si>
  <si>
    <t>26539453</t>
  </si>
  <si>
    <t>Хабезский филиал  ФГБУ " УМЗ  и СХВ  по КЧР"</t>
  </si>
  <si>
    <t>31230233</t>
  </si>
  <si>
    <t>0917035935</t>
  </si>
  <si>
    <t>31169755</t>
  </si>
  <si>
    <t>ООО "Полигон"</t>
  </si>
  <si>
    <t>0917031480</t>
  </si>
  <si>
    <t>06-08-2018 00:00:00</t>
  </si>
  <si>
    <t>30855175</t>
  </si>
  <si>
    <t>ООО "Святобор"</t>
  </si>
  <si>
    <t>0912003672</t>
  </si>
  <si>
    <t>30832287</t>
  </si>
  <si>
    <t>ООО "Чистый город"</t>
  </si>
  <si>
    <t>0917025045</t>
  </si>
  <si>
    <t>31448199</t>
  </si>
  <si>
    <t>ООО "ЭкоСервис"</t>
  </si>
  <si>
    <t>0917036382</t>
  </si>
  <si>
    <t>31172064</t>
  </si>
  <si>
    <t>ООО УК "Глобус"</t>
  </si>
  <si>
    <t>0917009036</t>
  </si>
  <si>
    <t>NSRF</t>
  </si>
  <si>
    <t>MR_NAME</t>
  </si>
  <si>
    <t>OKTMO_MR_NAME</t>
  </si>
  <si>
    <t>MO_NAME</t>
  </si>
  <si>
    <t>OKTMO_NAME</t>
  </si>
  <si>
    <t>TYPE</t>
  </si>
  <si>
    <t>MR_ID</t>
  </si>
  <si>
    <t>Абазинский муниципальный район</t>
  </si>
  <si>
    <t>91601000</t>
  </si>
  <si>
    <t>муниципальный район</t>
  </si>
  <si>
    <t>Инжич-Чукунское</t>
  </si>
  <si>
    <t>91601415</t>
  </si>
  <si>
    <t>сельское поселение</t>
  </si>
  <si>
    <t>Кара-Пагское</t>
  </si>
  <si>
    <t>91601443</t>
  </si>
  <si>
    <t>Кубинское</t>
  </si>
  <si>
    <t>91601424</t>
  </si>
  <si>
    <t>Псыжское</t>
  </si>
  <si>
    <t>91601439</t>
  </si>
  <si>
    <t>Эльбурганское</t>
  </si>
  <si>
    <t>91601441</t>
  </si>
  <si>
    <t>Адыге-Хабльский муниципальный район</t>
  </si>
  <si>
    <t>91603000</t>
  </si>
  <si>
    <t>Адыге-Хабльское</t>
  </si>
  <si>
    <t>91603408</t>
  </si>
  <si>
    <t>Апсуанское</t>
  </si>
  <si>
    <t>91603412</t>
  </si>
  <si>
    <t>Вако-Жилевское</t>
  </si>
  <si>
    <t>91603465</t>
  </si>
  <si>
    <t>Грушкинское</t>
  </si>
  <si>
    <t>91603420</t>
  </si>
  <si>
    <t>Садовское</t>
  </si>
  <si>
    <t>91603440</t>
  </si>
  <si>
    <t>Старо-Кувинское</t>
  </si>
  <si>
    <t>91603445</t>
  </si>
  <si>
    <t>Эрсаконское</t>
  </si>
  <si>
    <t>91603460</t>
  </si>
  <si>
    <t>Зеленчукский муниципальный район</t>
  </si>
  <si>
    <t>91610000</t>
  </si>
  <si>
    <t>Архызское</t>
  </si>
  <si>
    <t>91610402</t>
  </si>
  <si>
    <t>Даусузское</t>
  </si>
  <si>
    <t>91610405</t>
  </si>
  <si>
    <t>Зеленчукское</t>
  </si>
  <si>
    <t>91610410</t>
  </si>
  <si>
    <t>Исправненское</t>
  </si>
  <si>
    <t>91610415</t>
  </si>
  <si>
    <t>Кардоникское</t>
  </si>
  <si>
    <t>91610420</t>
  </si>
  <si>
    <t>Кызыл-Октябрьское</t>
  </si>
  <si>
    <t>91610425</t>
  </si>
  <si>
    <t>Марухское</t>
  </si>
  <si>
    <t>91610430</t>
  </si>
  <si>
    <t>Сторожевское</t>
  </si>
  <si>
    <t>91610440</t>
  </si>
  <si>
    <t>Хасаут-Греческое</t>
  </si>
  <si>
    <t>91610450</t>
  </si>
  <si>
    <t>Карачаевский</t>
  </si>
  <si>
    <t>91705000</t>
  </si>
  <si>
    <t>городской округ</t>
  </si>
  <si>
    <t>Карачаевский муниципальный район</t>
  </si>
  <si>
    <t>91615000</t>
  </si>
  <si>
    <t>Верхне-Маринское</t>
  </si>
  <si>
    <t>91615405</t>
  </si>
  <si>
    <t>Верхне-Тебердинское</t>
  </si>
  <si>
    <t>91615410</t>
  </si>
  <si>
    <t>Джингирикское</t>
  </si>
  <si>
    <t>91615415</t>
  </si>
  <si>
    <t>Каменомостское</t>
  </si>
  <si>
    <t>91615430</t>
  </si>
  <si>
    <t>Карт-Джуртское</t>
  </si>
  <si>
    <t>91615435</t>
  </si>
  <si>
    <t>Коста-Хетагуровское</t>
  </si>
  <si>
    <t>91615440</t>
  </si>
  <si>
    <t>Кумышское</t>
  </si>
  <si>
    <t>91615445</t>
  </si>
  <si>
    <t>Нижне-Маринское</t>
  </si>
  <si>
    <t>91615447</t>
  </si>
  <si>
    <t>Нижне-Тебердинское</t>
  </si>
  <si>
    <t>91615455</t>
  </si>
  <si>
    <t>Ново-Тебердинское</t>
  </si>
  <si>
    <t>91615456</t>
  </si>
  <si>
    <t>Учкуланское</t>
  </si>
  <si>
    <t>91615465</t>
  </si>
  <si>
    <t>Хумаринское</t>
  </si>
  <si>
    <t>91615470</t>
  </si>
  <si>
    <t>Хурзукское</t>
  </si>
  <si>
    <t>91615475</t>
  </si>
  <si>
    <t>п. Новый Карачай</t>
  </si>
  <si>
    <t>91615154</t>
  </si>
  <si>
    <t>городское поселение, в состав которого входит поселок</t>
  </si>
  <si>
    <t>п. Правокубанский</t>
  </si>
  <si>
    <t>91615157</t>
  </si>
  <si>
    <t>Малокарачаевский муниципальный район</t>
  </si>
  <si>
    <t>91620000</t>
  </si>
  <si>
    <t>Джагинское</t>
  </si>
  <si>
    <t>91620405</t>
  </si>
  <si>
    <t>Кичи-Балыкское</t>
  </si>
  <si>
    <t>91620420</t>
  </si>
  <si>
    <t>Красновосточное</t>
  </si>
  <si>
    <t>91620425</t>
  </si>
  <si>
    <t>Краснокурганское</t>
  </si>
  <si>
    <t>91620430</t>
  </si>
  <si>
    <t>Кызыл - Покунское</t>
  </si>
  <si>
    <t>91620435</t>
  </si>
  <si>
    <t>Первомайское</t>
  </si>
  <si>
    <t>91620445</t>
  </si>
  <si>
    <t>Римгорское</t>
  </si>
  <si>
    <t>91620450</t>
  </si>
  <si>
    <t>Терезинское</t>
  </si>
  <si>
    <t>91620455</t>
  </si>
  <si>
    <t>Учкекенcкое</t>
  </si>
  <si>
    <t>91620460</t>
  </si>
  <si>
    <t>Элькушское</t>
  </si>
  <si>
    <t>91620470</t>
  </si>
  <si>
    <t>Ногайский муниципальный район</t>
  </si>
  <si>
    <t>91623000</t>
  </si>
  <si>
    <t>Адиль-Халкское</t>
  </si>
  <si>
    <t>91623405</t>
  </si>
  <si>
    <t>Икон-Халкское</t>
  </si>
  <si>
    <t>91623408</t>
  </si>
  <si>
    <t>Эркен-Халкское</t>
  </si>
  <si>
    <t>91623412</t>
  </si>
  <si>
    <t>Эркен-Шахарское</t>
  </si>
  <si>
    <t>91623415</t>
  </si>
  <si>
    <t>Эркен-Юртское</t>
  </si>
  <si>
    <t>91623418</t>
  </si>
  <si>
    <t>Прикубанский муниципальный район</t>
  </si>
  <si>
    <t>91625000</t>
  </si>
  <si>
    <t>Дружбинское</t>
  </si>
  <si>
    <t>91625407</t>
  </si>
  <si>
    <t>Знаменское</t>
  </si>
  <si>
    <t>91625410</t>
  </si>
  <si>
    <t>60</t>
  </si>
  <si>
    <t>Ильичевское</t>
  </si>
  <si>
    <t>91625415</t>
  </si>
  <si>
    <t>61</t>
  </si>
  <si>
    <t>Кавказское</t>
  </si>
  <si>
    <t>91625420</t>
  </si>
  <si>
    <t>62</t>
  </si>
  <si>
    <t>Майское</t>
  </si>
  <si>
    <t>91625425</t>
  </si>
  <si>
    <t>63</t>
  </si>
  <si>
    <t>Мичуринское</t>
  </si>
  <si>
    <t>91625427</t>
  </si>
  <si>
    <t>64</t>
  </si>
  <si>
    <t>Николаевское</t>
  </si>
  <si>
    <t>91625430</t>
  </si>
  <si>
    <t>65</t>
  </si>
  <si>
    <t>Октябрьское</t>
  </si>
  <si>
    <t>91625435</t>
  </si>
  <si>
    <t>67</t>
  </si>
  <si>
    <t>Счастливинское</t>
  </si>
  <si>
    <t>91625445</t>
  </si>
  <si>
    <t>Таллыкское</t>
  </si>
  <si>
    <t>91625450</t>
  </si>
  <si>
    <t>69</t>
  </si>
  <si>
    <t>Чапаевское</t>
  </si>
  <si>
    <t>91625455</t>
  </si>
  <si>
    <t>70</t>
  </si>
  <si>
    <t>п. Ударный</t>
  </si>
  <si>
    <t>91625158</t>
  </si>
  <si>
    <t>71</t>
  </si>
  <si>
    <t>Урупский муниципальный район</t>
  </si>
  <si>
    <t>91630000</t>
  </si>
  <si>
    <t>Загеданское</t>
  </si>
  <si>
    <t>91630405</t>
  </si>
  <si>
    <t>72</t>
  </si>
  <si>
    <t>Курджиновское</t>
  </si>
  <si>
    <t>91630413</t>
  </si>
  <si>
    <t>73</t>
  </si>
  <si>
    <t>Кызыл-Урупское</t>
  </si>
  <si>
    <t>91630415</t>
  </si>
  <si>
    <t>74</t>
  </si>
  <si>
    <t>Преградненское</t>
  </si>
  <si>
    <t>91630425</t>
  </si>
  <si>
    <t>75</t>
  </si>
  <si>
    <t>Предгорненское</t>
  </si>
  <si>
    <t>91630430</t>
  </si>
  <si>
    <t>76</t>
  </si>
  <si>
    <t>77</t>
  </si>
  <si>
    <t>Урупское</t>
  </si>
  <si>
    <t>91630450</t>
  </si>
  <si>
    <t>78</t>
  </si>
  <si>
    <t>п. Медногорский</t>
  </si>
  <si>
    <t>91630158</t>
  </si>
  <si>
    <t>79</t>
  </si>
  <si>
    <t>Усть-Джегутинский муниципальный район</t>
  </si>
  <si>
    <t>91635000</t>
  </si>
  <si>
    <t>Важненское</t>
  </si>
  <si>
    <t>91635405</t>
  </si>
  <si>
    <t>80</t>
  </si>
  <si>
    <t>Гюрюльдеукское</t>
  </si>
  <si>
    <t>91635407</t>
  </si>
  <si>
    <t>81</t>
  </si>
  <si>
    <t>Джегутинское</t>
  </si>
  <si>
    <t>91635410</t>
  </si>
  <si>
    <t>82</t>
  </si>
  <si>
    <t>Койданское</t>
  </si>
  <si>
    <t>91635415</t>
  </si>
  <si>
    <t>83</t>
  </si>
  <si>
    <t>Красногорское</t>
  </si>
  <si>
    <t>91635420</t>
  </si>
  <si>
    <t>84</t>
  </si>
  <si>
    <t>Сары-Тюзское</t>
  </si>
  <si>
    <t>91635435</t>
  </si>
  <si>
    <t>85</t>
  </si>
  <si>
    <t>86</t>
  </si>
  <si>
    <t>Эльтаркачское</t>
  </si>
  <si>
    <t>91635445</t>
  </si>
  <si>
    <t>87</t>
  </si>
  <si>
    <t>г. Усть-Джегута</t>
  </si>
  <si>
    <t>91635101</t>
  </si>
  <si>
    <t>городское поселение, в состав которого входит город</t>
  </si>
  <si>
    <t>88</t>
  </si>
  <si>
    <t>Хабезский муниципальный район</t>
  </si>
  <si>
    <t>91640000</t>
  </si>
  <si>
    <t>Али-Бердуковское</t>
  </si>
  <si>
    <t>91640403</t>
  </si>
  <si>
    <t>89</t>
  </si>
  <si>
    <t>Бавуковское</t>
  </si>
  <si>
    <t>91640406</t>
  </si>
  <si>
    <t>90</t>
  </si>
  <si>
    <t>Бесленеевское</t>
  </si>
  <si>
    <t>91640408</t>
  </si>
  <si>
    <t>91</t>
  </si>
  <si>
    <t>Жаковское</t>
  </si>
  <si>
    <t>91640411</t>
  </si>
  <si>
    <t>92</t>
  </si>
  <si>
    <t>Зеюковское</t>
  </si>
  <si>
    <t>91640414</t>
  </si>
  <si>
    <t>93</t>
  </si>
  <si>
    <t>Инжи-Чишховское</t>
  </si>
  <si>
    <t>91640417</t>
  </si>
  <si>
    <t>94</t>
  </si>
  <si>
    <t>Кош-Хабльское</t>
  </si>
  <si>
    <t>91640420</t>
  </si>
  <si>
    <t>95</t>
  </si>
  <si>
    <t>Мало - Зеленчукское</t>
  </si>
  <si>
    <t>91640425</t>
  </si>
  <si>
    <t>96</t>
  </si>
  <si>
    <t>Псаучье-Дахское</t>
  </si>
  <si>
    <t>91640430</t>
  </si>
  <si>
    <t>97</t>
  </si>
  <si>
    <t>98</t>
  </si>
  <si>
    <t>Хабезское</t>
  </si>
  <si>
    <t>91640440</t>
  </si>
  <si>
    <t>99</t>
  </si>
  <si>
    <t>NUMBER_POINT</t>
  </si>
  <si>
    <t>INVP_NAME</t>
  </si>
  <si>
    <t>INVP_ID</t>
  </si>
  <si>
    <t>L_START_DATE</t>
  </si>
  <si>
    <t>L_END_DATE</t>
  </si>
  <si>
    <t>L_DECISION_NAME</t>
  </si>
  <si>
    <t>L_DECISION_TYPE</t>
  </si>
  <si>
    <t>L_DECISION_NMBR</t>
  </si>
  <si>
    <t>L_DECISION_DATE</t>
  </si>
  <si>
    <t>Инвестиционная программа № 143 от 11.06.2025 ООО "ТЕПЛОВЫЕ СЕТИ" в сфере теплоснабжения по модернизации и реконструкции газовых котельных, на территории городского округа Черкесский на 2026-2029 годы</t>
  </si>
  <si>
    <t>01.01.2026</t>
  </si>
  <si>
    <t>31.12.2029</t>
  </si>
  <si>
    <t>Инвестиционная программа от 28.10.2022 КЧРГУП "Теплоэнерго" в сфере теплоснабжения по модернизации и реконструкции системы теплоснабжения, на территории городского поселения п. Правокубанский, Карачаевский муниципальный район на 2023-2030 годы</t>
  </si>
  <si>
    <t>01.01.2023</t>
  </si>
  <si>
    <t>31.12.2030</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</si>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</sst>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7"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eplosety2@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9cd1aa6f-9f56-4b03-be66-787e95be54b3"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9E0A3-69BF-90AD-B818-C7D42DF7BBA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D49EA-6F67-F726-61E3-225F89AC544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198D8-1A0E-F0FC-790D-0D3614F8576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ADC77-8123-FD8D-7487-D96CD4EC977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B9F42-1776-3421-B49A-F1886BD017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0EE01-C8F8-0574-AB2A-C8C40604C05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11EEB-0AC4-3422-6D66-768B5375B4F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44D85-82D2-6E0C-803E-7E905427E92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F7F24-D3CB-614B-16EA-058C19B39A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710E1-779F-0563-4D67-00E02437FBA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CC00C-D9DE-85BE-1244-3E0488A553C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E21FEBC-E211-263A-1AC6-1444A824A513}" mc:Ignorable="x14ac xr xr2 xr3">
  <sheetPr>
    <tabColor rgb="FFCCCCFF"/>
  </sheetPr>
  <dimension ref="A1:Q79"/>
  <sheetViews>
    <sheetView topLeftCell="C1" showGridLines="0" zoomScale="90" workbookViewId="0">
      <selection activeCell="I64" sqref="I6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176C124-090F-E453-E3E8-E57EC3C3CA5F}"/>
    <hyperlink ref="H17" location="Титульный!H9" display="Как заполнить?" tooltip="Помощь по работе с полями отчётной формы" xr:uid="{74B80C2D-0956-E05E-3A7E-7B7564BA9BCC}"/>
    <hyperlink ref="H39" location="Титульный!H9" display="Как заполнить?" tooltip="Помощь по работе с полями отчётной формы" xr:uid="{EA7B2066-10C9-0A51-F789-952B36F3D9E1}"/>
    <hyperlink ref="H62" location="Титульный!H9" display="Как заполнить?" tooltip="Помощь по работе с полями отчётной формы" xr:uid="{1D9A798F-AE57-CFE1-36B6-368C78F586DD}"/>
    <hyperlink ref="F70" r:id="rId4" xr:uid="{2D3C3EEC-5DDD-86A5-F1B7-CC19B81E0B5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FD55E-F9CA-F148-E0B7-7F3419A2EC6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F213E-8B1C-165B-22E5-B2C2AF3C7E5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03AB4-3235-721F-1E01-854B5104B4F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8FA75-06E5-61A4-D451-08617474098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17424-3F22-D8DD-8C8B-88D6EA6311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1AC9C-7631-EE95-1A46-0E80F6D35CD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1B47A-AA23-33BC-6B91-83D2AB1BBAD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D119F-3A71-6DB7-F931-73F38445703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E43FD-DDE9-60FD-4EF6-028CC6EE68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A4BEB-BCC6-9A82-EAB8-02FDD273A4C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B8F0D-95C3-7F9E-30AE-81AD82DC38FA}" mc:Ignorable="x14ac xr xr2 xr3">
  <sheetPr>
    <tabColor rgb="FFCCCCFF"/>
    <pageSetUpPr fitToPage="1"/>
  </sheetPr>
  <dimension ref="A1:AC29"/>
  <sheetViews>
    <sheetView showGridLines="0" zoomScale="90" workbookViewId="0" tabSelected="1">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Черкесский(91701000)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73FBF-7F77-84AE-6AA8-C783CD4E469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AD202-934C-9205-2FD6-CDD65631841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BB525-8A48-4721-1B3A-7C01A4D1032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3B7D3-982A-E3DD-2576-92B7CFE83B7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736A3-A8BE-FEC1-44D8-0AEF7D72231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C62F9-78D2-9EA4-1B1C-A8A077368D5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FCEC3-B1F1-1384-A25A-A6CE39EBBB1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AE1D4-C9B9-7859-271D-A178BACC342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FC8F4-80EF-7B17-7558-FB967D42F82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85E33-77C4-E271-356C-0173B492263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AD377-AAE9-780F-F465-BBFA48E57CF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INDEX(VD_NAME_LIST,MATCH("4190064",VD_ID_LIST,0))&amp;"; "&amp;INDEX(VD_NAME_LIST,MATCH("4190068",VD_ID_LIST,0))&amp;"; "&amp;INDEX(VD_NAME_LIST,MATCH("4190072",VD_ID_LIST,0))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F13" s="2112" t="s">
        <v>66</v>
      </c>
      <c r="G13" s="2113"/>
      <c r="H13" s="2114">
        <v>1</v>
      </c>
      <c r="I13" s="2105" t="str">
        <f>IF(U13="","",INDEX(TERRITORY_MR_LIST,MATCH(U13,TERRITORY_LIST_ID,0)))</f>
        <v>Территория 1</v>
      </c>
      <c r="J13" s="2107" t="s">
        <v>19</v>
      </c>
      <c r="K13" s="602"/>
      <c r="L13" s="527" t="s">
        <v>109</v>
      </c>
      <c r="M13" s="603" t="s">
        <v>22</v>
      </c>
      <c r="N13" s="812"/>
      <c r="O13" s="1416" t="s">
        <v>117</v>
      </c>
      <c r="P13" s="1413" t="str">
        <f>$E$13</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Q13" s="1413" t="str">
        <f>IF($F$13="нет","без дифференциации",$I$13)</f>
        <v>Территория 1</v>
      </c>
      <c r="R13" s="1413" t="str">
        <f>IF($J$13="нет","без дифференциации",M13)</f>
        <v>без дифференциации</v>
      </c>
      <c r="S13" s="1416"/>
      <c r="T13" s="1416"/>
      <c r="U13" s="1266" t="s">
        <v>98</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8A922-13BA-8B49-1721-DD4F48530E39}" mc:Ignorable="x14ac xr xr2 xr3">
  <sheetPr>
    <tabColor rgb="FFE26B0A"/>
  </sheetPr>
  <dimension ref="A1:V52"/>
  <sheetViews>
    <sheetView showGridLines="0" zoomScale="90" workbookViewId="0">
      <pane xSplit="8" ySplit="31" topLeftCell="I32" activePane="bottomRight" state="frozen"/>
      <selection pane="bottomLeft" activeCell="A32" sqref="A32"/>
      <selection pane="topRight" activeCell="I1" sqref="I1"/>
      <selection pane="bottomRight" activeCell="I42" sqref="I4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s="1850" customFormat="1" customHeight="1" ht="41.666666666666664">
      <c r="A37" s="1635"/>
      <c r="B37" s="2397" t="s">
        <v>323</v>
      </c>
      <c r="C37" s="2398" t="s">
        <v>688</v>
      </c>
      <c r="D37" s="689" t="str">
        <f>B37&amp;".1"</f>
        <v>3.1.1</v>
      </c>
      <c r="E37" s="1667" t="s">
        <v>941</v>
      </c>
      <c r="F37" s="2263" t="s">
        <v>305</v>
      </c>
      <c r="G37" s="861" t="s">
        <v>22</v>
      </c>
      <c r="H37" s="818" t="s">
        <v>22</v>
      </c>
      <c r="I37" s="861" t="s">
        <v>958</v>
      </c>
      <c r="J37" s="2632" t="s">
        <v>959</v>
      </c>
      <c r="K37" s="1525"/>
      <c r="L37" s="1635"/>
      <c r="M37" s="1635"/>
      <c r="N37" s="1635"/>
      <c r="O37" s="1635"/>
      <c r="P37" s="1635"/>
      <c r="Q37" s="1635"/>
      <c r="R37" s="1635"/>
      <c r="S37" s="1635"/>
      <c r="T37" s="1635"/>
      <c r="U37" s="675"/>
      <c r="V37" s="1635">
        <v>0</v>
      </c>
    </row>
    <row s="1850" customFormat="1" customHeight="1" ht="15">
      <c r="A38" s="1635"/>
      <c r="B38" s="2397"/>
      <c r="C38" s="2398"/>
      <c r="D38" s="689" t="str">
        <f>B37&amp;".2"</f>
        <v>3.1.2</v>
      </c>
      <c r="E38" s="1667" t="s">
        <v>942</v>
      </c>
      <c r="F38" s="2263" t="s">
        <v>305</v>
      </c>
      <c r="G38" s="1732" t="s">
        <v>22</v>
      </c>
      <c r="H38" s="818" t="s">
        <v>22</v>
      </c>
      <c r="I38" s="1732">
        <v>46050.49104166667</v>
      </c>
      <c r="J38" s="818" t="s">
        <v>22</v>
      </c>
      <c r="K38" s="1525" t="s">
        <v>943</v>
      </c>
      <c r="L38" s="1635"/>
      <c r="M38" s="1635"/>
      <c r="N38" s="1635"/>
      <c r="O38" s="1635"/>
      <c r="P38" s="1635"/>
      <c r="Q38" s="1635"/>
      <c r="R38" s="1635"/>
      <c r="S38" s="1635"/>
      <c r="T38" s="1635"/>
      <c r="U38" s="675"/>
      <c r="V38" s="1635">
        <v>0</v>
      </c>
    </row>
    <row s="1850" customFormat="1" customHeight="1" ht="15">
      <c r="A39" s="1635"/>
      <c r="B39" s="2397"/>
      <c r="C39" s="2398"/>
      <c r="D39" s="689" t="str">
        <f>B37&amp;".3"</f>
        <v>3.1.3</v>
      </c>
      <c r="E39" s="1667" t="s">
        <v>944</v>
      </c>
      <c r="F39" s="2263" t="s">
        <v>305</v>
      </c>
      <c r="G39" s="1732" t="s">
        <v>22</v>
      </c>
      <c r="H39" s="818" t="s">
        <v>22</v>
      </c>
      <c r="I39" s="1732">
        <v>46052.49120370371</v>
      </c>
      <c r="J39" s="818" t="s">
        <v>22</v>
      </c>
      <c r="K39" s="1525" t="s">
        <v>945</v>
      </c>
      <c r="L39" s="1635"/>
      <c r="M39" s="1635"/>
      <c r="N39" s="1635"/>
      <c r="O39" s="1635"/>
      <c r="P39" s="1635"/>
      <c r="Q39" s="1635"/>
      <c r="R39" s="1635"/>
      <c r="S39" s="1635"/>
      <c r="T39" s="1635"/>
      <c r="U39" s="675"/>
      <c r="V39" s="1635">
        <v>0</v>
      </c>
    </row>
    <row s="1850" customFormat="1" customHeight="1" ht="22.5">
      <c r="A40" s="1635"/>
      <c r="B40" s="2397" t="s">
        <v>331</v>
      </c>
      <c r="C40" s="2398" t="s">
        <v>688</v>
      </c>
      <c r="D40" s="689" t="str">
        <f>B40&amp;".1"</f>
        <v>3.2.1</v>
      </c>
      <c r="E40" s="1667" t="s">
        <v>941</v>
      </c>
      <c r="F40" s="2263" t="s">
        <v>305</v>
      </c>
      <c r="G40" s="2353" t="s">
        <v>22</v>
      </c>
      <c r="H40" s="818" t="s">
        <v>22</v>
      </c>
      <c r="I40" s="2353" t="s">
        <v>22</v>
      </c>
      <c r="J40" s="818" t="s">
        <v>22</v>
      </c>
      <c r="K40" s="1525"/>
      <c r="L40" s="1635"/>
      <c r="M40" s="1635"/>
      <c r="N40" s="1635"/>
      <c r="O40" s="1635"/>
      <c r="P40" s="1635"/>
      <c r="Q40" s="1635"/>
      <c r="R40" s="1635"/>
      <c r="S40" s="1635"/>
      <c r="T40" s="1635"/>
      <c r="U40" s="675"/>
      <c r="V40" s="1635">
        <v>0</v>
      </c>
    </row>
    <row s="1850" customFormat="1" customHeight="1" ht="15">
      <c r="A41" s="1635"/>
      <c r="B41" s="2397"/>
      <c r="C41" s="2398"/>
      <c r="D41" s="689" t="str">
        <f>B40&amp;".2"</f>
        <v>3.2.2</v>
      </c>
      <c r="E41" s="1667" t="s">
        <v>942</v>
      </c>
      <c r="F41" s="2263" t="s">
        <v>305</v>
      </c>
      <c r="G41" s="1738" t="s">
        <v>22</v>
      </c>
      <c r="H41" s="818" t="s">
        <v>22</v>
      </c>
      <c r="I41" s="1738" t="s">
        <v>22</v>
      </c>
      <c r="J41" s="818" t="s">
        <v>22</v>
      </c>
      <c r="K41" s="1525" t="s">
        <v>943</v>
      </c>
      <c r="L41" s="1635"/>
      <c r="M41" s="1635"/>
      <c r="N41" s="1635"/>
      <c r="O41" s="1635"/>
      <c r="P41" s="1635"/>
      <c r="Q41" s="1635"/>
      <c r="R41" s="1635"/>
      <c r="S41" s="1635"/>
      <c r="T41" s="1635"/>
      <c r="U41" s="675"/>
      <c r="V41" s="1635">
        <v>0</v>
      </c>
    </row>
    <row s="1850" customFormat="1" customHeight="1" ht="15">
      <c r="A42" s="1635"/>
      <c r="B42" s="2397"/>
      <c r="C42" s="2398"/>
      <c r="D42" s="689" t="str">
        <f>B40&amp;".3"</f>
        <v>3.2.3</v>
      </c>
      <c r="E42" s="1667" t="s">
        <v>944</v>
      </c>
      <c r="F42" s="2263" t="s">
        <v>305</v>
      </c>
      <c r="G42" s="1738" t="s">
        <v>22</v>
      </c>
      <c r="H42" s="818" t="s">
        <v>22</v>
      </c>
      <c r="I42" s="1738" t="s">
        <v>22</v>
      </c>
      <c r="J42" s="818" t="s">
        <v>22</v>
      </c>
      <c r="K42" s="1525" t="s">
        <v>945</v>
      </c>
      <c r="L42" s="1635"/>
      <c r="M42" s="1635"/>
      <c r="N42" s="1635"/>
      <c r="O42" s="1635"/>
      <c r="P42" s="1635"/>
      <c r="Q42" s="1635"/>
      <c r="R42" s="1635"/>
      <c r="S42" s="1635"/>
      <c r="T42" s="1635"/>
      <c r="U42" s="675"/>
      <c r="V42" s="1635">
        <v>0</v>
      </c>
    </row>
    <row s="1850" customFormat="1" customHeight="1" ht="22.5">
      <c r="A43" s="1635"/>
      <c r="B43" s="2397" t="s">
        <v>333</v>
      </c>
      <c r="C43" s="2398" t="s">
        <v>688</v>
      </c>
      <c r="D43" s="689" t="str">
        <f>B43&amp;".1"</f>
        <v>3.3.1</v>
      </c>
      <c r="E43" s="1667" t="s">
        <v>941</v>
      </c>
      <c r="F43" s="2263" t="s">
        <v>305</v>
      </c>
      <c r="G43" s="2353" t="s">
        <v>22</v>
      </c>
      <c r="H43" s="818" t="s">
        <v>22</v>
      </c>
      <c r="I43" s="2353" t="s">
        <v>22</v>
      </c>
      <c r="J43" s="818" t="s">
        <v>22</v>
      </c>
      <c r="K43" s="1525"/>
      <c r="L43" s="1635"/>
      <c r="M43" s="1635"/>
      <c r="N43" s="1635"/>
      <c r="O43" s="1635"/>
      <c r="P43" s="1635"/>
      <c r="Q43" s="1635"/>
      <c r="R43" s="1635"/>
      <c r="S43" s="1635"/>
      <c r="T43" s="1635"/>
      <c r="U43" s="675"/>
      <c r="V43" s="1635">
        <v>0</v>
      </c>
    </row>
    <row s="1850" customFormat="1" customHeight="1" ht="15">
      <c r="A44" s="1635"/>
      <c r="B44" s="2397"/>
      <c r="C44" s="2398"/>
      <c r="D44" s="689" t="str">
        <f>B43&amp;".2"</f>
        <v>3.3.2</v>
      </c>
      <c r="E44" s="1667" t="s">
        <v>942</v>
      </c>
      <c r="F44" s="2263" t="s">
        <v>305</v>
      </c>
      <c r="G44" s="1738" t="s">
        <v>22</v>
      </c>
      <c r="H44" s="818" t="s">
        <v>22</v>
      </c>
      <c r="I44" s="1738" t="s">
        <v>22</v>
      </c>
      <c r="J44" s="818" t="s">
        <v>22</v>
      </c>
      <c r="K44" s="1525" t="s">
        <v>943</v>
      </c>
      <c r="L44" s="1635"/>
      <c r="M44" s="1635"/>
      <c r="N44" s="1635"/>
      <c r="O44" s="1635"/>
      <c r="P44" s="1635"/>
      <c r="Q44" s="1635"/>
      <c r="R44" s="1635"/>
      <c r="S44" s="1635"/>
      <c r="T44" s="1635"/>
      <c r="U44" s="675"/>
      <c r="V44" s="1635">
        <v>0</v>
      </c>
    </row>
    <row s="1850" customFormat="1" customHeight="1" ht="15">
      <c r="A45" s="1635"/>
      <c r="B45" s="2397"/>
      <c r="C45" s="2398"/>
      <c r="D45" s="689" t="str">
        <f>B43&amp;".3"</f>
        <v>3.3.3</v>
      </c>
      <c r="E45" s="1667" t="s">
        <v>944</v>
      </c>
      <c r="F45" s="2263" t="s">
        <v>305</v>
      </c>
      <c r="G45" s="1738" t="s">
        <v>22</v>
      </c>
      <c r="H45" s="818" t="s">
        <v>22</v>
      </c>
      <c r="I45" s="1738" t="s">
        <v>22</v>
      </c>
      <c r="J45" s="818" t="s">
        <v>22</v>
      </c>
      <c r="K45" s="1525" t="s">
        <v>945</v>
      </c>
      <c r="L45" s="1635"/>
      <c r="M45" s="1635"/>
      <c r="N45" s="1635"/>
      <c r="O45" s="1635"/>
      <c r="P45" s="1635"/>
      <c r="Q45" s="1635"/>
      <c r="R45" s="1635"/>
      <c r="S45" s="1635"/>
      <c r="T45" s="1635"/>
      <c r="U45" s="675"/>
      <c r="V45" s="1635">
        <v>0</v>
      </c>
    </row>
    <row s="1850" customFormat="1" customHeight="1" ht="22.5">
      <c r="A46" s="1635"/>
      <c r="B46" s="2397" t="s">
        <v>335</v>
      </c>
      <c r="C46" s="2398" t="s">
        <v>688</v>
      </c>
      <c r="D46" s="689" t="str">
        <f>B46&amp;".1"</f>
        <v>3.4.1</v>
      </c>
      <c r="E46" s="1667" t="s">
        <v>941</v>
      </c>
      <c r="F46" s="2263" t="s">
        <v>305</v>
      </c>
      <c r="G46" s="2353" t="s">
        <v>22</v>
      </c>
      <c r="H46" s="818" t="s">
        <v>22</v>
      </c>
      <c r="I46" s="2353" t="s">
        <v>22</v>
      </c>
      <c r="J46" s="818" t="s">
        <v>22</v>
      </c>
      <c r="K46" s="1525"/>
      <c r="L46" s="1635"/>
      <c r="M46" s="1635"/>
      <c r="N46" s="1635"/>
      <c r="O46" s="1635"/>
      <c r="P46" s="1635"/>
      <c r="Q46" s="1635"/>
      <c r="R46" s="1635"/>
      <c r="S46" s="1635"/>
      <c r="T46" s="1635"/>
      <c r="U46" s="675"/>
      <c r="V46" s="1635">
        <v>0</v>
      </c>
    </row>
    <row s="1850" customFormat="1" customHeight="1" ht="15">
      <c r="A47" s="1635"/>
      <c r="B47" s="2397"/>
      <c r="C47" s="2398"/>
      <c r="D47" s="689" t="str">
        <f>B46&amp;".2"</f>
        <v>3.4.2</v>
      </c>
      <c r="E47" s="1667" t="s">
        <v>942</v>
      </c>
      <c r="F47" s="2263" t="s">
        <v>305</v>
      </c>
      <c r="G47" s="1738" t="s">
        <v>22</v>
      </c>
      <c r="H47" s="818" t="s">
        <v>22</v>
      </c>
      <c r="I47" s="1738" t="s">
        <v>22</v>
      </c>
      <c r="J47" s="818" t="s">
        <v>22</v>
      </c>
      <c r="K47" s="1525" t="s">
        <v>943</v>
      </c>
      <c r="L47" s="1635"/>
      <c r="M47" s="1635"/>
      <c r="N47" s="1635"/>
      <c r="O47" s="1635"/>
      <c r="P47" s="1635"/>
      <c r="Q47" s="1635"/>
      <c r="R47" s="1635"/>
      <c r="S47" s="1635"/>
      <c r="T47" s="1635"/>
      <c r="U47" s="675"/>
      <c r="V47" s="1635">
        <v>0</v>
      </c>
    </row>
    <row s="1850" customFormat="1" customHeight="1" ht="15">
      <c r="A48" s="1635"/>
      <c r="B48" s="2397"/>
      <c r="C48" s="2398"/>
      <c r="D48" s="689" t="str">
        <f>B46&amp;".3"</f>
        <v>3.4.3</v>
      </c>
      <c r="E48" s="1667" t="s">
        <v>944</v>
      </c>
      <c r="F48" s="2263" t="s">
        <v>305</v>
      </c>
      <c r="G48" s="1738" t="s">
        <v>22</v>
      </c>
      <c r="H48" s="818" t="s">
        <v>22</v>
      </c>
      <c r="I48" s="1738" t="s">
        <v>22</v>
      </c>
      <c r="J48" s="818" t="s">
        <v>22</v>
      </c>
      <c r="K48" s="1525" t="s">
        <v>945</v>
      </c>
      <c r="L48" s="1635"/>
      <c r="M48" s="1635"/>
      <c r="N48" s="1635"/>
      <c r="O48" s="1635"/>
      <c r="P48" s="1635"/>
      <c r="Q48" s="1635"/>
      <c r="R48" s="1635"/>
      <c r="S48" s="1635"/>
      <c r="T48" s="1635"/>
      <c r="U48" s="675"/>
      <c r="V48" s="1635">
        <v>0</v>
      </c>
    </row>
    <row customHeight="1" ht="11.549999999999999">
      <c r="A49" s="505"/>
      <c r="C49" s="505"/>
      <c r="D49" s="347"/>
      <c r="E49" s="580" t="s">
        <v>960</v>
      </c>
      <c r="F49" s="572"/>
      <c r="G49" s="694"/>
      <c r="H49" s="694"/>
      <c r="I49" s="694"/>
      <c r="J49" s="694"/>
      <c r="K49" s="573"/>
      <c r="U49" s="505"/>
      <c r="V49" s="505">
        <v>11</v>
      </c>
    </row>
    <row customHeight="1" ht="71.25">
      <c r="A50" s="505"/>
      <c r="B50" s="505" t="s">
        <v>961</v>
      </c>
      <c r="C50" s="526"/>
      <c r="D50" s="692">
        <v>4</v>
      </c>
      <c r="E50" s="693" t="s">
        <v>962</v>
      </c>
      <c r="F50" s="695" t="s">
        <v>305</v>
      </c>
      <c r="G50" s="814" t="s">
        <v>956</v>
      </c>
      <c r="H50" s="815" t="s">
        <v>305</v>
      </c>
      <c r="I50" s="524" t="s">
        <v>956</v>
      </c>
      <c r="J50" s="521" t="s">
        <v>305</v>
      </c>
      <c r="K50" s="679" t="s">
        <v>963</v>
      </c>
      <c r="V50" s="505">
        <v>68</v>
      </c>
    </row>
    <row customHeight="1" ht="11.549999999999999">
      <c r="A51" s="505"/>
      <c r="C51" s="505"/>
      <c r="D51" s="347"/>
      <c r="E51" s="580" t="s">
        <v>964</v>
      </c>
      <c r="F51" s="572"/>
      <c r="G51" s="572"/>
      <c r="H51" s="696"/>
      <c r="I51" s="572"/>
      <c r="J51" s="696"/>
      <c r="K51" s="573"/>
      <c r="U51" s="505"/>
      <c r="V51" s="505">
        <v>11</v>
      </c>
    </row>
    <row customHeight="1" ht="22.5" hidden="1">
      <c r="A52" s="449" t="s">
        <v>82</v>
      </c>
      <c r="B52" s="505">
        <v>0</v>
      </c>
      <c r="C52" s="683">
        <v>4</v>
      </c>
      <c r="D52" s="505">
        <v>6</v>
      </c>
      <c r="E52" s="505">
        <v>36</v>
      </c>
      <c r="F52" s="505">
        <v>9</v>
      </c>
      <c r="G52" s="758">
        <v>0</v>
      </c>
      <c r="H52" s="758">
        <v>0</v>
      </c>
      <c r="I52" s="505">
        <v>25</v>
      </c>
      <c r="J52" s="505">
        <v>33</v>
      </c>
      <c r="K52" s="417">
        <v>93</v>
      </c>
      <c r="L52" s="505">
        <v>10</v>
      </c>
      <c r="M52" s="505">
        <v>10</v>
      </c>
      <c r="N52" s="505">
        <v>10</v>
      </c>
      <c r="O52" s="505">
        <v>10</v>
      </c>
      <c r="P52" s="505">
        <v>10</v>
      </c>
      <c r="Q52" s="505">
        <v>10</v>
      </c>
      <c r="R52" s="505">
        <v>10</v>
      </c>
      <c r="S52" s="505">
        <v>10</v>
      </c>
      <c r="T52" s="505">
        <v>10</v>
      </c>
      <c r="U52" s="675">
        <v>10</v>
      </c>
      <c r="V52" s="505">
        <v>23</v>
      </c>
    </row>
  </sheetData>
  <sheetProtection formatColumns="0" formatRows="0" autoFilter="0" sort="0" insertRows="0" insertColumns="1" deleteRows="0" deleteColumns="0"/>
  <mergeCells count="29">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7:B39"/>
    <mergeCell ref="C37:C39"/>
    <mergeCell ref="B40:B42"/>
    <mergeCell ref="C40:C42"/>
    <mergeCell ref="B43:B45"/>
    <mergeCell ref="C43:C45"/>
    <mergeCell ref="B46:B48"/>
    <mergeCell ref="C46:C48"/>
  </mergeCells>
  <dataValidations count="5">
    <dataValidation allowBlank="1" showInputMessage="1" showErrorMessage="1" prompt="Для выбора выполните двойной щелчок левой клавиши мыши по ячейке." sqref="I36 G50 I50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7 J37 H38 J38 H39 J39 H40 J40 H41 J41 H42 J42 H43 J43 H44 J44 H45 J45 H46 J46 H47 J47 H48 J48">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8 I38 G39 I39 G41 I41 G42 I42 G44 I44 G45 I45 G47 I47 G48 I48"/>
    <dataValidation type="textLength" operator="lessThanOrEqual" allowBlank="1" showInputMessage="1" showErrorMessage="1" errorTitle="Ошибка" error="Допускается ввод не более 900 символов!" sqref="I3 I6 I9 I13 G6 G13 G9 G3 G37 I37 G40 I40 G43 I43 G46 I46">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hyperlinks>
    <hyperlink ref="J37" r:id="rId1" xr:uid="{D23DD7E9-EAB5-6C2A-C46F-A5F1683C0C2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9A717-D2B4-C7A7-1F99-D5368433066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"Тепловые сети"</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B90CD-E066-999C-8BDF-80877CBE17E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947AE-3FEC-BB04-43CE-F48BE9212EF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708</v>
      </c>
      <c r="G29" s="1237" t="s">
        <v>1048</v>
      </c>
      <c r="H29" s="1236">
        <f>SUM(I29:J29)</f>
        <v>0</v>
      </c>
      <c r="I29" s="1235"/>
      <c r="J29" s="1225"/>
      <c r="K29" s="1234"/>
      <c r="W29" s="1155">
        <v>11</v>
      </c>
    </row>
    <row customHeight="1" ht="11.549999999999999">
      <c r="F30" s="1230" t="s">
        <v>306</v>
      </c>
      <c r="G30" s="1237" t="s">
        <v>1049</v>
      </c>
      <c r="H30" s="1236">
        <f>SUM(I30:J30)</f>
        <v>0</v>
      </c>
      <c r="I30" s="1235"/>
      <c r="J30" s="1225"/>
      <c r="K30" s="1234"/>
      <c r="W30" s="1155">
        <v>11</v>
      </c>
    </row>
    <row customHeight="1" ht="11.549999999999999">
      <c r="F31" s="1230" t="s">
        <v>309</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323</v>
      </c>
      <c r="G33" s="1237" t="s">
        <v>1052</v>
      </c>
      <c r="H33" s="1236">
        <f>SUM(I33:J33)</f>
        <v>0</v>
      </c>
      <c r="I33" s="1235"/>
      <c r="J33" s="1225"/>
      <c r="K33" s="1234"/>
      <c r="W33" s="1155">
        <v>46</v>
      </c>
    </row>
    <row customHeight="1" ht="11.549999999999999">
      <c r="F34" s="1230" t="s">
        <v>331</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109</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110</v>
      </c>
      <c r="G48" s="690" t="s">
        <v>1070</v>
      </c>
      <c r="H48" s="1236">
        <f>SUM(I48:J48)</f>
        <v>0</v>
      </c>
      <c r="I48" s="1236">
        <f>SUM(I49,I54,I57)</f>
        <v>0</v>
      </c>
      <c r="J48" s="1225"/>
      <c r="K48" s="1234"/>
      <c r="W48" s="1155">
        <v>23</v>
      </c>
    </row>
    <row customHeight="1" ht="11.549999999999999">
      <c r="F49" s="1230" t="s">
        <v>708</v>
      </c>
      <c r="G49" s="1237" t="s">
        <v>1022</v>
      </c>
      <c r="H49" s="1236">
        <f>SUM(I49:J49)</f>
        <v>0</v>
      </c>
      <c r="I49" s="1236">
        <f>SUM(I50:I53)</f>
        <v>0</v>
      </c>
      <c r="J49" s="1225"/>
      <c r="K49" s="1234"/>
      <c r="W49" s="1155">
        <v>11</v>
      </c>
    </row>
    <row customHeight="1" ht="24">
      <c r="F50" s="1230" t="s">
        <v>711</v>
      </c>
      <c r="G50" s="1238" t="s">
        <v>1060</v>
      </c>
      <c r="H50" s="1236">
        <f>SUM(I50:J50)</f>
        <v>0</v>
      </c>
      <c r="I50" s="1235"/>
      <c r="J50" s="1225"/>
      <c r="K50" s="1234"/>
      <c r="W50" s="1155">
        <v>23</v>
      </c>
    </row>
    <row customHeight="1" ht="11.549999999999999">
      <c r="F51" s="1230" t="s">
        <v>714</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306</v>
      </c>
      <c r="G54" s="1237" t="s">
        <v>1051</v>
      </c>
      <c r="H54" s="1236">
        <f>SUM(I54:J54)</f>
        <v>0</v>
      </c>
      <c r="I54" s="1236">
        <f>SUM(I55:I56)</f>
        <v>0</v>
      </c>
      <c r="J54" s="1225"/>
      <c r="K54" s="1234"/>
      <c r="W54" s="1155">
        <v>11</v>
      </c>
    </row>
    <row customHeight="1" ht="48.29999999999999">
      <c r="F55" s="1230" t="s">
        <v>718</v>
      </c>
      <c r="G55" s="1238" t="s">
        <v>1052</v>
      </c>
      <c r="H55" s="1236">
        <f>SUM(I55:J55)</f>
        <v>0</v>
      </c>
      <c r="I55" s="1235"/>
      <c r="J55" s="1225"/>
      <c r="K55" s="1234"/>
      <c r="W55" s="1155">
        <v>46</v>
      </c>
    </row>
    <row customHeight="1" ht="11.549999999999999">
      <c r="F56" s="1230" t="s">
        <v>720</v>
      </c>
      <c r="G56" s="1238" t="s">
        <v>1053</v>
      </c>
      <c r="H56" s="1236">
        <f>SUM(I56:J56)</f>
        <v>0</v>
      </c>
      <c r="I56" s="1235"/>
      <c r="J56" s="1225"/>
      <c r="K56" s="1234"/>
      <c r="W56" s="1155">
        <v>11</v>
      </c>
    </row>
    <row customHeight="1" ht="11.549999999999999">
      <c r="F57" s="1230" t="s">
        <v>309</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EA43D-B8DA-C3B6-DC2E-12558DE4EA4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1110</v>
      </c>
      <c r="CC16" s="2433"/>
      <c r="CD16" s="2386" t="s">
        <v>557</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9F18C-B454-C07C-20DE-6A4ECBB4E96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J19" sqref="J19"/>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1116</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1116</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34.17</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312</v>
      </c>
      <c r="E21" s="670" t="s">
        <v>1118</v>
      </c>
      <c r="F21" s="1761" t="str">
        <f>IF(TEMPLATE_SPHERE="HEAT","Гкал/час","тыс. куб. м/сутки")</f>
        <v>Гкал/час</v>
      </c>
      <c r="G21" s="680"/>
      <c r="H21" s="680">
        <v>34.17</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B644F-6CF9-0BF1-E3BB-9D5C2828FA8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1027</v>
      </c>
      <c r="E19" s="883" t="s">
        <v>1122</v>
      </c>
      <c r="F19" s="385"/>
      <c r="G19" s="337" t="s">
        <v>1123</v>
      </c>
      <c r="I19" s="500"/>
      <c r="J19" s="500"/>
      <c r="Q19" s="758">
        <v>0</v>
      </c>
    </row>
    <row s="1635" customFormat="1" customHeight="1" ht="14.699999999999998">
      <c r="A20" s="343"/>
      <c r="B20" s="146"/>
      <c r="C20" s="307"/>
      <c r="D20" s="885">
        <v>2</v>
      </c>
      <c r="E20" s="330" t="s">
        <v>1124</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1125</v>
      </c>
      <c r="F23" s="1670" t="s">
        <v>305</v>
      </c>
      <c r="G23" s="345"/>
      <c r="I23" s="1624"/>
      <c r="J23" s="1624"/>
      <c r="Q23" s="1631">
        <v>0</v>
      </c>
    </row>
    <row s="1635" customFormat="1" customHeight="1" ht="14.25" hidden="1">
      <c r="A24" s="343"/>
      <c r="B24" s="1160"/>
      <c r="C24" s="376"/>
      <c r="D24" s="1673" t="s">
        <v>708</v>
      </c>
      <c r="E24" s="1672" t="s">
        <v>1126</v>
      </c>
      <c r="F24" s="1670" t="s">
        <v>305</v>
      </c>
      <c r="G24" s="337"/>
      <c r="I24" s="1624"/>
      <c r="J24" s="1624"/>
      <c r="Q24" s="1631">
        <v>0</v>
      </c>
    </row>
    <row s="1635" customFormat="1" customHeight="1" ht="14.25" hidden="1">
      <c r="A25" s="343"/>
      <c r="B25" s="1160"/>
      <c r="C25" s="376"/>
      <c r="D25" s="1673" t="s">
        <v>711</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5E063-139A-511A-F898-6315B13700C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1129</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1130</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1131</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1132</v>
      </c>
      <c r="F10" s="1670"/>
      <c r="G10" s="1674"/>
      <c r="H10" s="1670" t="s">
        <v>305</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1023</v>
      </c>
      <c r="E22" s="194" t="s">
        <v>1135</v>
      </c>
      <c r="F22" s="198"/>
      <c r="G22" s="1737"/>
      <c r="H22" s="198" t="s">
        <v>305</v>
      </c>
      <c r="I22" s="151" t="s">
        <v>1136</v>
      </c>
      <c r="M22" s="83">
        <v>20</v>
      </c>
    </row>
    <row customHeight="1" ht="60">
      <c r="A23" s="1683"/>
      <c r="C23" s="96"/>
      <c r="D23" s="147" t="s">
        <v>1025</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1139</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1129</v>
      </c>
      <c r="F29" s="198"/>
      <c r="G29" s="257"/>
      <c r="H29" s="198" t="s">
        <v>305</v>
      </c>
      <c r="I29" s="2169" t="s">
        <v>1140</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305</v>
      </c>
      <c r="I33" s="2169" t="s">
        <v>1142</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305</v>
      </c>
      <c r="I36" s="2143" t="s">
        <v>1144</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1132</v>
      </c>
      <c r="F39" s="198"/>
      <c r="G39" s="207"/>
      <c r="H39" s="198" t="s">
        <v>305</v>
      </c>
      <c r="I39" s="2169" t="s">
        <v>1145</v>
      </c>
      <c r="L39" s="155" t="s">
        <v>1133</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AB33A-3D7F-830E-E6FE-5A3E6635512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1149</v>
      </c>
      <c r="I20" s="2387"/>
      <c r="J20" s="2433"/>
      <c r="K20" s="2224" t="s">
        <v>302</v>
      </c>
      <c r="L20" s="2224" t="s">
        <v>389</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34E29-CA8E-8D22-1244-595DF2640C5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7ED82-73D5-6147-A192-B2624188F14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8E7CB-3206-290F-5946-D9C32635F33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ООО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1158</v>
      </c>
      <c r="F17" s="521" t="s">
        <v>305</v>
      </c>
      <c r="G17" s="678"/>
      <c r="H17" s="678"/>
      <c r="I17" s="678"/>
      <c r="J17" s="678"/>
      <c r="K17" s="289" t="s">
        <v>1159</v>
      </c>
      <c r="V17" s="505">
        <v>0</v>
      </c>
    </row>
    <row customHeight="1" ht="48.29999999999999">
      <c r="A18" s="505"/>
      <c r="C18" s="526"/>
      <c r="D18" s="521">
        <v>3</v>
      </c>
      <c r="E18" s="279" t="s">
        <v>814</v>
      </c>
      <c r="F18" s="521" t="s">
        <v>305</v>
      </c>
      <c r="G18" s="809" t="s">
        <v>305</v>
      </c>
      <c r="H18" s="810" t="s">
        <v>305</v>
      </c>
      <c r="I18" s="521" t="s">
        <v>305</v>
      </c>
      <c r="J18" s="578" t="s">
        <v>305</v>
      </c>
      <c r="K18" s="289" t="s">
        <v>1160</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1161</v>
      </c>
      <c r="F22" s="521" t="s">
        <v>557</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E2F018-4B46-BE1C-385A-0393947F17F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807</v>
      </c>
      <c r="BI1" s="1070"/>
      <c r="BJ1" s="1071" t="s">
        <v>1206</v>
      </c>
      <c r="BK1" s="1070"/>
      <c r="BL1" s="1072" t="s">
        <v>906</v>
      </c>
      <c r="BM1" s="1070"/>
      <c r="BN1" s="1073" t="s">
        <v>1207</v>
      </c>
      <c r="BS1" s="1427"/>
    </row>
    <row customHeight="1" ht="11.25">
      <c r="A2" s="1074" t="s">
        <v>1208</v>
      </c>
      <c r="B2" s="1075">
        <v>2000</v>
      </c>
      <c r="C2" s="1075">
        <v>2022</v>
      </c>
      <c r="D2" s="1075" t="s">
        <v>66</v>
      </c>
      <c r="E2" s="1076" t="s">
        <v>1209</v>
      </c>
      <c r="F2" s="1076" t="s">
        <v>35</v>
      </c>
      <c r="G2" s="1076" t="s">
        <v>1210</v>
      </c>
      <c r="H2" s="1077" t="s">
        <v>55</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90</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1221</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1305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167</v>
      </c>
      <c r="Y5" s="1075" t="s">
        <v>1314</v>
      </c>
      <c r="Z5" s="1091">
        <v>1</v>
      </c>
      <c r="AF5" s="1077" t="s">
        <v>1315</v>
      </c>
      <c r="AH5" s="1076" t="s">
        <v>1316</v>
      </c>
      <c r="AK5" s="1076" t="s">
        <v>1317</v>
      </c>
      <c r="AM5" s="1076" t="s">
        <v>1318</v>
      </c>
      <c r="AP5" s="1087" t="s">
        <v>167</v>
      </c>
      <c r="AQ5" s="1088" t="s">
        <v>167</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1220</v>
      </c>
      <c r="BS5" s="1429"/>
      <c r="BT5" s="1281">
        <v>64236871</v>
      </c>
      <c r="BU5" s="1068" t="s">
        <v>228</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111</v>
      </c>
      <c r="J6" s="1067" t="s">
        <v>1332</v>
      </c>
      <c r="L6" s="1079">
        <f>SUM(kind_of_control_method_filter)</f>
        <v>0</v>
      </c>
      <c r="N6" s="1092" t="s">
        <v>1333</v>
      </c>
      <c r="O6" s="1076" t="s">
        <v>1334</v>
      </c>
      <c r="R6" s="143" t="s">
        <v>1215</v>
      </c>
      <c r="T6" s="1077" t="s">
        <v>1335</v>
      </c>
      <c r="U6" s="1079" t="s">
        <v>1315</v>
      </c>
      <c r="V6" s="1083">
        <v>5</v>
      </c>
      <c r="W6" s="1084"/>
      <c r="X6" s="1075" t="s">
        <v>173</v>
      </c>
      <c r="Y6" s="1075" t="s">
        <v>1336</v>
      </c>
      <c r="Z6" s="1091"/>
      <c r="AA6" s="1094"/>
      <c r="AH6" s="1076" t="s">
        <v>1337</v>
      </c>
      <c r="AK6" s="1076" t="s">
        <v>1338</v>
      </c>
      <c r="AM6" s="1076" t="s">
        <v>1339</v>
      </c>
      <c r="AP6" s="1087" t="s">
        <v>173</v>
      </c>
      <c r="AQ6" s="1088" t="s">
        <v>173</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1254</v>
      </c>
      <c r="BS6" s="1430"/>
      <c r="BT6" s="1281">
        <v>64236872</v>
      </c>
      <c r="BU6" s="1068" t="s">
        <v>233</v>
      </c>
      <c r="BV6" s="1070"/>
      <c r="BW6" s="1695">
        <v>4213768</v>
      </c>
      <c r="BX6" s="1693" t="s">
        <v>253</v>
      </c>
      <c r="BZ6" s="1281">
        <v>64237510</v>
      </c>
      <c r="CA6" s="1068" t="s">
        <v>1347</v>
      </c>
    </row>
    <row customHeight="1" ht="11.25">
      <c r="A7" s="1074" t="s">
        <v>1348</v>
      </c>
      <c r="B7" s="1075">
        <v>2005</v>
      </c>
      <c r="E7" s="1076" t="s">
        <v>1349</v>
      </c>
      <c r="F7" s="1093"/>
      <c r="H7" s="1077" t="s">
        <v>1350</v>
      </c>
      <c r="I7" s="1076" t="s">
        <v>92</v>
      </c>
      <c r="J7" s="1076" t="s">
        <v>1351</v>
      </c>
      <c r="N7" s="1096" t="s">
        <v>1352</v>
      </c>
      <c r="O7" s="1076" t="s">
        <v>1353</v>
      </c>
      <c r="U7" s="1079" t="s">
        <v>19</v>
      </c>
      <c r="V7" s="370" t="s">
        <v>92</v>
      </c>
      <c r="W7" s="1084"/>
      <c r="X7" s="1075" t="s">
        <v>179</v>
      </c>
      <c r="Y7" s="1075" t="s">
        <v>1314</v>
      </c>
      <c r="Z7" s="1091"/>
      <c r="AA7" s="1094"/>
      <c r="AH7" s="1076" t="s">
        <v>1354</v>
      </c>
      <c r="AK7" s="1076" t="s">
        <v>1355</v>
      </c>
      <c r="AM7" s="1076" t="s">
        <v>1356</v>
      </c>
      <c r="AP7" s="1087" t="s">
        <v>179</v>
      </c>
      <c r="AQ7" s="1088" t="s">
        <v>179</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1247</v>
      </c>
      <c r="BS7" s="1429"/>
      <c r="BT7" s="1281">
        <v>64236873</v>
      </c>
      <c r="BU7" s="1068" t="s">
        <v>238</v>
      </c>
      <c r="BV7" s="1070"/>
      <c r="BW7" s="1695">
        <v>4213769</v>
      </c>
      <c r="BX7" s="1693" t="s">
        <v>1364</v>
      </c>
      <c r="BZ7" s="1281">
        <v>64237511</v>
      </c>
      <c r="CA7" s="1068" t="s">
        <v>268</v>
      </c>
    </row>
    <row customHeight="1" ht="11.25">
      <c r="A8" s="1074" t="s">
        <v>1365</v>
      </c>
      <c r="B8" s="1075">
        <v>2006</v>
      </c>
      <c r="E8" s="1076" t="s">
        <v>1366</v>
      </c>
      <c r="F8" s="1093"/>
      <c r="H8" s="1077" t="s">
        <v>1367</v>
      </c>
      <c r="I8" s="1076" t="s">
        <v>93</v>
      </c>
      <c r="J8" s="1076" t="s">
        <v>1368</v>
      </c>
      <c r="N8" s="1163" t="s">
        <v>1369</v>
      </c>
      <c r="O8" s="1076" t="s">
        <v>1370</v>
      </c>
      <c r="V8" s="370" t="s">
        <v>93</v>
      </c>
      <c r="W8" s="1084"/>
      <c r="X8" s="1075" t="s">
        <v>185</v>
      </c>
      <c r="Y8" s="1075" t="s">
        <v>1314</v>
      </c>
      <c r="Z8" s="1091"/>
      <c r="AA8" s="1094"/>
      <c r="AK8" s="1076" t="s">
        <v>1371</v>
      </c>
      <c r="AP8" s="1087" t="s">
        <v>185</v>
      </c>
      <c r="AQ8" s="1088" t="s">
        <v>185</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167</v>
      </c>
      <c r="BS8" s="1429"/>
      <c r="BT8" s="1281">
        <v>64236874</v>
      </c>
      <c r="BU8" s="1295" t="s">
        <v>1380</v>
      </c>
      <c r="BV8" s="1070"/>
      <c r="BW8" s="1695">
        <v>4213770</v>
      </c>
      <c r="BX8" s="1696" t="s">
        <v>1381</v>
      </c>
      <c r="BZ8" s="1281">
        <v>64237512</v>
      </c>
      <c r="CA8" s="1068" t="s">
        <v>263</v>
      </c>
    </row>
    <row customHeight="1" ht="11.25">
      <c r="A9" s="1074" t="s">
        <v>1382</v>
      </c>
      <c r="B9" s="1075">
        <v>2007</v>
      </c>
      <c r="E9" s="1076" t="s">
        <v>1383</v>
      </c>
      <c r="F9" s="1093"/>
      <c r="G9" s="1067" t="s">
        <v>1384</v>
      </c>
      <c r="H9" s="1067" t="s">
        <v>1385</v>
      </c>
      <c r="I9" s="1076" t="s">
        <v>112</v>
      </c>
      <c r="O9" s="1076" t="s">
        <v>1386</v>
      </c>
      <c r="V9" s="370" t="s">
        <v>112</v>
      </c>
      <c r="W9" s="1084"/>
      <c r="X9" s="1075" t="s">
        <v>191</v>
      </c>
      <c r="Y9" s="1075" t="s">
        <v>1221</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173</v>
      </c>
      <c r="BS9" s="1429"/>
      <c r="BT9" s="1281">
        <v>64236875</v>
      </c>
      <c r="BU9" s="1068" t="s">
        <v>243</v>
      </c>
      <c r="BV9" s="1070"/>
      <c r="BW9" s="1690"/>
      <c r="BX9" s="1690"/>
    </row>
    <row customHeight="1" ht="11.25">
      <c r="A10" s="1074" t="s">
        <v>1396</v>
      </c>
      <c r="B10" s="1075">
        <v>2008</v>
      </c>
      <c r="E10" s="1076" t="s">
        <v>1397</v>
      </c>
      <c r="F10" s="1093"/>
      <c r="G10" s="1076" t="s">
        <v>1398</v>
      </c>
      <c r="H10" s="1076" t="s">
        <v>1399</v>
      </c>
      <c r="I10" s="1076" t="s">
        <v>149</v>
      </c>
      <c r="J10" s="1067" t="s">
        <v>1400</v>
      </c>
      <c r="K10" s="1067" t="s">
        <v>1401</v>
      </c>
      <c r="O10" s="1076" t="s">
        <v>1402</v>
      </c>
      <c r="V10" s="371" t="s">
        <v>149</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179</v>
      </c>
      <c r="BS10" s="1429"/>
      <c r="BT10" s="1281">
        <v>64236876</v>
      </c>
      <c r="BU10" s="1068" t="s">
        <v>223</v>
      </c>
      <c r="BV10" s="1070"/>
      <c r="BW10" s="1690"/>
      <c r="BX10" s="1690"/>
    </row>
    <row customHeight="1" ht="11.25">
      <c r="A11" s="1074" t="s">
        <v>1412</v>
      </c>
      <c r="B11" s="1075">
        <v>2009</v>
      </c>
      <c r="E11" s="1076" t="s">
        <v>1413</v>
      </c>
      <c r="F11" s="1093"/>
      <c r="G11" s="1076" t="s">
        <v>1414</v>
      </c>
      <c r="H11" s="1076" t="s">
        <v>1415</v>
      </c>
      <c r="I11" s="1076" t="s">
        <v>150</v>
      </c>
      <c r="J11" s="1077" t="s">
        <v>1416</v>
      </c>
      <c r="K11" s="1099" t="s">
        <v>1417</v>
      </c>
      <c r="O11" s="1077" t="s">
        <v>1418</v>
      </c>
      <c r="V11" s="370" t="s">
        <v>150</v>
      </c>
      <c r="W11" s="275"/>
      <c r="X11" s="1084" t="s">
        <v>1388</v>
      </c>
      <c r="Y11" s="1075" t="s">
        <v>1419</v>
      </c>
      <c r="Z11" s="1091"/>
      <c r="AP11" s="1087" t="s">
        <v>191</v>
      </c>
      <c r="AQ11" s="1089" t="s">
        <v>191</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185</v>
      </c>
      <c r="BS11" s="1429"/>
      <c r="BW11" s="1690"/>
      <c r="BX11" s="1690"/>
    </row>
    <row customHeight="1" ht="11.25">
      <c r="A12" s="1074" t="s">
        <v>1426</v>
      </c>
      <c r="B12" s="1075">
        <v>2010</v>
      </c>
      <c r="E12" s="1076" t="s">
        <v>1427</v>
      </c>
      <c r="F12" s="1093"/>
      <c r="G12" s="1076" t="s">
        <v>1415</v>
      </c>
      <c r="I12" s="1076" t="s">
        <v>151</v>
      </c>
      <c r="J12" s="1077" t="s">
        <v>1428</v>
      </c>
      <c r="K12" s="1099" t="s">
        <v>1429</v>
      </c>
      <c r="O12" s="1077" t="s">
        <v>1215</v>
      </c>
      <c r="V12" s="370" t="s">
        <v>151</v>
      </c>
      <c r="W12" s="1089"/>
      <c r="X12" s="1084" t="s">
        <v>1430</v>
      </c>
      <c r="Y12" s="1075" t="s">
        <v>1221</v>
      </c>
      <c r="AP12" s="1087"/>
      <c r="AW12" s="1120" t="s">
        <v>150</v>
      </c>
      <c r="AX12" s="1120" t="s">
        <v>150</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152</v>
      </c>
      <c r="K13" s="1099" t="s">
        <v>1387</v>
      </c>
      <c r="V13" s="370" t="s">
        <v>152</v>
      </c>
      <c r="W13" s="1089"/>
      <c r="X13" s="1089"/>
      <c r="Y13" s="1089"/>
      <c r="AW13" s="1120" t="s">
        <v>151</v>
      </c>
      <c r="AX13" s="1120" t="s">
        <v>151</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153</v>
      </c>
      <c r="J14" s="1067" t="s">
        <v>1445</v>
      </c>
      <c r="N14" s="1067" t="s">
        <v>1446</v>
      </c>
      <c r="V14" s="1083">
        <v>13</v>
      </c>
      <c r="W14" s="1084"/>
      <c r="X14" s="1084" t="s">
        <v>1254</v>
      </c>
      <c r="Y14" s="1075" t="s">
        <v>1221</v>
      </c>
      <c r="AW14" s="1120" t="s">
        <v>152</v>
      </c>
      <c r="AX14" s="1120" t="s">
        <v>152</v>
      </c>
      <c r="AZ14" s="1067" t="s">
        <v>1447</v>
      </c>
      <c r="BB14" s="1120" t="s">
        <v>1448</v>
      </c>
      <c r="BC14" s="1120" t="s">
        <v>1440</v>
      </c>
      <c r="BE14" s="1120">
        <v>2012</v>
      </c>
      <c r="BH14" s="1068" t="s">
        <v>1363</v>
      </c>
      <c r="BJ14" s="1217" t="s">
        <v>1449</v>
      </c>
      <c r="BL14" s="1217" t="s">
        <v>1449</v>
      </c>
      <c r="BN14" s="1068" t="s">
        <v>1450</v>
      </c>
      <c r="BQ14" s="1281">
        <v>4213782</v>
      </c>
      <c r="BR14" s="1068" t="s">
        <v>191</v>
      </c>
      <c r="BS14" s="1429"/>
      <c r="BT14" s="1070"/>
      <c r="BU14" s="1070"/>
      <c r="BV14" s="1070"/>
      <c r="BW14" s="1694"/>
      <c r="BX14" s="1690"/>
    </row>
    <row customHeight="1" ht="19.5">
      <c r="A15" s="1074" t="s">
        <v>1451</v>
      </c>
      <c r="B15" s="1075">
        <v>2013</v>
      </c>
      <c r="E15" s="1698" t="s">
        <v>1452</v>
      </c>
      <c r="G15" s="1067" t="s">
        <v>1453</v>
      </c>
      <c r="H15" s="1067" t="s">
        <v>1454</v>
      </c>
      <c r="I15" s="1078" t="s">
        <v>154</v>
      </c>
      <c r="J15" s="1089" t="s">
        <v>582</v>
      </c>
      <c r="N15" s="1158" t="s">
        <v>1455</v>
      </c>
      <c r="X15" s="1087"/>
      <c r="AW15" s="1120" t="s">
        <v>153</v>
      </c>
      <c r="AX15" s="1120" t="s">
        <v>153</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555</v>
      </c>
      <c r="N16" s="1158" t="s">
        <v>1464</v>
      </c>
      <c r="AW16" s="1120" t="s">
        <v>154</v>
      </c>
      <c r="AX16" s="1120" t="s">
        <v>154</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1265</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166</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1254</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292</v>
      </c>
    </row>
    <row customHeight="1" ht="21">
      <c r="A23" s="1074" t="s">
        <v>1531</v>
      </c>
      <c r="B23" s="1075">
        <v>2021</v>
      </c>
      <c r="AW23" s="1120" t="s">
        <v>1532</v>
      </c>
      <c r="AX23" s="1120" t="s">
        <v>1532</v>
      </c>
      <c r="AZ23" s="1120" t="s">
        <v>1533</v>
      </c>
      <c r="BB23" s="1120" t="s">
        <v>1534</v>
      </c>
      <c r="BC23" s="1120" t="s">
        <v>1231</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16</v>
      </c>
      <c r="B26" s="1075">
        <v>2024</v>
      </c>
      <c r="J26" s="1731" t="s">
        <v>1552</v>
      </c>
      <c r="AX26" s="1120" t="s">
        <v>1553</v>
      </c>
      <c r="AZ26" s="1120" t="s">
        <v>1418</v>
      </c>
      <c r="BB26" s="1120" t="s">
        <v>1554</v>
      </c>
      <c r="BC26" s="1120" t="s">
        <v>1542</v>
      </c>
      <c r="BE26" s="1120">
        <v>2024</v>
      </c>
      <c r="BH26" s="1068" t="s">
        <v>1485</v>
      </c>
      <c r="BJ26" s="1068" t="s">
        <v>1436</v>
      </c>
      <c r="BL26" s="1068" t="s">
        <v>1436</v>
      </c>
      <c r="BQ26" s="1281">
        <v>4190071</v>
      </c>
      <c r="BR26" s="1068" t="s">
        <v>1555</v>
      </c>
      <c r="BS26" s="1429"/>
      <c r="BV26" s="1070"/>
      <c r="BW26" s="1070"/>
    </row>
    <row customHeight="1" ht="11.25">
      <c r="A27" s="1074" t="s">
        <v>1556</v>
      </c>
      <c r="B27" s="1075">
        <v>2025</v>
      </c>
      <c r="J27" s="176" t="s">
        <v>688</v>
      </c>
      <c r="AX27" s="1120" t="s">
        <v>1557</v>
      </c>
      <c r="BB27" s="1120" t="s">
        <v>1558</v>
      </c>
      <c r="BC27" s="1120" t="s">
        <v>1542</v>
      </c>
      <c r="BE27" s="1120">
        <v>2025</v>
      </c>
      <c r="BH27" s="1070" t="s">
        <v>22</v>
      </c>
      <c r="BJ27" s="1068" t="s">
        <v>1443</v>
      </c>
      <c r="BL27" s="1068" t="s">
        <v>1443</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1450</v>
      </c>
      <c r="BL28" s="1068" t="s">
        <v>1450</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01.01.2026</v>
      </c>
      <c r="F29" s="1105" t="str">
        <f>IF(TEMPLATE_GROUP="","",INDEX(EndDateList,MATCH(TEMPLATE_GROUP,CodeTemplateList,0),1))</f>
        <v>31.03.2026</v>
      </c>
      <c r="H29" s="1106" t="s">
        <v>1569</v>
      </c>
      <c r="AX29" s="1120" t="s">
        <v>1570</v>
      </c>
      <c r="AZ29" s="1120" t="s">
        <v>1216</v>
      </c>
      <c r="BB29" s="1120" t="s">
        <v>1418</v>
      </c>
      <c r="BC29" s="1091"/>
      <c r="BE29" s="1120">
        <v>2027</v>
      </c>
      <c r="BJ29" s="1068" t="s">
        <v>1458</v>
      </c>
      <c r="BL29" s="1068" t="s">
        <v>1458</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01.01.2026</v>
      </c>
      <c r="F32" s="1105" t="str">
        <f>IF(TEMPLATE_GROUP="","",INDEX(EndDateList,MATCH(TEMPLATE_GROUP,CodeTemplateList,0),1))</f>
        <v>31.03.2026</v>
      </c>
      <c r="H32" s="1110" t="s">
        <v>1580</v>
      </c>
      <c r="O32" s="1074" t="s">
        <v>1214</v>
      </c>
      <c r="AX32" s="1120" t="s">
        <v>1581</v>
      </c>
      <c r="AZ32" s="1120" t="s">
        <v>1311</v>
      </c>
      <c r="BE32" s="1120">
        <v>2030</v>
      </c>
      <c r="BJ32" s="1068" t="s">
        <v>1467</v>
      </c>
      <c r="BL32" s="1068" t="s">
        <v>1467</v>
      </c>
    </row>
    <row customHeight="1" ht="11.25">
      <c r="A33" s="1074" t="s">
        <v>1582</v>
      </c>
      <c r="O33" s="1074" t="s">
        <v>1240</v>
      </c>
      <c r="AX33" s="1120" t="s">
        <v>1583</v>
      </c>
      <c r="AZ33" s="1120" t="s">
        <v>1215</v>
      </c>
      <c r="BE33" s="1120">
        <v>2031</v>
      </c>
      <c r="BJ33" s="1068" t="s">
        <v>1474</v>
      </c>
      <c r="BL33" s="1068" t="s">
        <v>1474</v>
      </c>
    </row>
    <row customHeight="1" ht="11.25">
      <c r="A34" s="1074" t="s">
        <v>1584</v>
      </c>
      <c r="O34" s="1074" t="s">
        <v>1276</v>
      </c>
      <c r="AX34" s="1120" t="s">
        <v>1585</v>
      </c>
      <c r="BE34" s="1120">
        <v>2032</v>
      </c>
      <c r="BJ34" s="1068" t="s">
        <v>1485</v>
      </c>
      <c r="BL34" s="1068" t="s">
        <v>1485</v>
      </c>
    </row>
    <row customHeight="1" ht="11.25">
      <c r="A35" s="1074" t="s">
        <v>1586</v>
      </c>
      <c r="O35" s="1074" t="s">
        <v>1309</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1334</v>
      </c>
      <c r="AX36" s="1120" t="s">
        <v>1592</v>
      </c>
      <c r="AZ36" s="1120" t="s">
        <v>1215</v>
      </c>
      <c r="BE36" s="1120">
        <v>2034</v>
      </c>
      <c r="BL36" s="1068" t="s">
        <v>1593</v>
      </c>
    </row>
    <row customHeight="1" ht="11.25">
      <c r="A37" s="1074" t="s">
        <v>1594</v>
      </c>
      <c r="E37" s="407" t="s">
        <v>1595</v>
      </c>
      <c r="F37" s="1114" t="s">
        <v>807</v>
      </c>
      <c r="G37" s="407" t="s">
        <v>1596</v>
      </c>
      <c r="O37" s="1074" t="s">
        <v>1353</v>
      </c>
      <c r="AX37" s="1120" t="s">
        <v>1597</v>
      </c>
      <c r="AZ37" s="1120" t="s">
        <v>1242</v>
      </c>
      <c r="BE37" s="1120">
        <v>2035</v>
      </c>
    </row>
    <row customHeight="1" ht="11.25">
      <c r="A38" s="1074" t="s">
        <v>1598</v>
      </c>
      <c r="E38" s="407" t="s">
        <v>1599</v>
      </c>
      <c r="F38" s="1115" t="s">
        <v>853</v>
      </c>
      <c r="G38" s="407" t="s">
        <v>1600</v>
      </c>
      <c r="O38" s="1074" t="s">
        <v>1370</v>
      </c>
      <c r="AX38" s="1120" t="s">
        <v>1601</v>
      </c>
      <c r="AZ38" s="1120" t="s">
        <v>1277</v>
      </c>
      <c r="BE38" s="1120">
        <v>2036</v>
      </c>
      <c r="BH38" s="1067" t="s">
        <v>1602</v>
      </c>
      <c r="BJ38" s="1067" t="s">
        <v>1603</v>
      </c>
      <c r="BL38" s="1067" t="s">
        <v>1604</v>
      </c>
      <c r="BN38" s="1067" t="s">
        <v>1605</v>
      </c>
    </row>
    <row customHeight="1" ht="11.25">
      <c r="A39" s="1074" t="s">
        <v>1606</v>
      </c>
      <c r="E39" s="407" t="s">
        <v>1607</v>
      </c>
      <c r="F39" s="1115" t="s">
        <v>906</v>
      </c>
      <c r="G39" s="407" t="s">
        <v>1608</v>
      </c>
      <c r="O39" s="1074" t="s">
        <v>1386</v>
      </c>
      <c r="AX39" s="1120" t="s">
        <v>1609</v>
      </c>
      <c r="AZ39" s="1120" t="s">
        <v>1310</v>
      </c>
      <c r="BE39" s="1120">
        <v>2037</v>
      </c>
      <c r="BH39" s="1068" t="s">
        <v>1610</v>
      </c>
      <c r="BJ39" s="1217" t="s">
        <v>1610</v>
      </c>
      <c r="BL39" s="1217" t="s">
        <v>1610</v>
      </c>
      <c r="BN39" s="1068" t="s">
        <v>1611</v>
      </c>
    </row>
    <row customHeight="1" ht="11.25">
      <c r="A40" s="1074" t="s">
        <v>1612</v>
      </c>
      <c r="E40" s="407" t="s">
        <v>1613</v>
      </c>
      <c r="F40" s="1115" t="s">
        <v>893</v>
      </c>
      <c r="G40" s="407" t="s">
        <v>1614</v>
      </c>
      <c r="O40" s="1074" t="s">
        <v>1402</v>
      </c>
      <c r="AX40" s="1120" t="s">
        <v>1615</v>
      </c>
      <c r="BE40" s="1120">
        <v>2038</v>
      </c>
      <c r="BH40" s="1068" t="s">
        <v>1616</v>
      </c>
      <c r="BJ40" s="1217" t="s">
        <v>1028</v>
      </c>
      <c r="BL40" s="1217" t="s">
        <v>1028</v>
      </c>
      <c r="BN40" s="1068" t="s">
        <v>1062</v>
      </c>
    </row>
    <row customHeight="1" ht="11.25">
      <c r="A41" s="1074" t="s">
        <v>1617</v>
      </c>
      <c r="E41" s="407" t="s">
        <v>1618</v>
      </c>
      <c r="F41" s="1115" t="s">
        <v>1619</v>
      </c>
      <c r="G41" s="407" t="s">
        <v>1618</v>
      </c>
      <c r="O41" s="1074" t="s">
        <v>1418</v>
      </c>
      <c r="AX41" s="1120" t="s">
        <v>1620</v>
      </c>
      <c r="AZ41" s="1067" t="s">
        <v>1621</v>
      </c>
      <c r="BE41" s="1120">
        <v>2039</v>
      </c>
      <c r="BH41" s="1068" t="s">
        <v>1622</v>
      </c>
      <c r="BJ41" s="1217" t="s">
        <v>1024</v>
      </c>
      <c r="BL41" s="1217" t="s">
        <v>1024</v>
      </c>
      <c r="BN41" s="1068" t="s">
        <v>1049</v>
      </c>
    </row>
    <row customHeight="1" ht="11.25">
      <c r="A42" s="1074" t="s">
        <v>1623</v>
      </c>
      <c r="AX42" s="1120" t="s">
        <v>1624</v>
      </c>
      <c r="AZ42" s="1120" t="s">
        <v>1214</v>
      </c>
      <c r="BE42" s="1120">
        <v>2040</v>
      </c>
      <c r="BH42" s="1068" t="s">
        <v>1046</v>
      </c>
      <c r="BJ42" s="1217" t="s">
        <v>1026</v>
      </c>
      <c r="BL42" s="1217" t="s">
        <v>1026</v>
      </c>
      <c r="BN42" s="1068" t="s">
        <v>1625</v>
      </c>
    </row>
    <row customHeight="1" ht="11.25">
      <c r="A43" s="1074" t="s">
        <v>1626</v>
      </c>
      <c r="AX43" s="1120" t="s">
        <v>1627</v>
      </c>
      <c r="AZ43" s="1120" t="s">
        <v>1240</v>
      </c>
      <c r="BE43" s="1120">
        <v>2041</v>
      </c>
      <c r="BH43" s="1068" t="s">
        <v>1628</v>
      </c>
      <c r="BJ43" s="1217" t="s">
        <v>1622</v>
      </c>
      <c r="BL43" s="1217" t="s">
        <v>1622</v>
      </c>
      <c r="BN43" s="1068" t="s">
        <v>1629</v>
      </c>
    </row>
    <row customHeight="1" ht="11.25">
      <c r="A44" s="1074" t="s">
        <v>1630</v>
      </c>
      <c r="G44" s="1094">
        <f>YEAR(TODAY())</f>
        <v>2026</v>
      </c>
      <c r="I44" s="799" t="s">
        <v>1631</v>
      </c>
      <c r="J44" s="1089" t="s">
        <v>1632</v>
      </c>
      <c r="K44" s="1089" t="s">
        <v>1633</v>
      </c>
      <c r="AX44" s="1120" t="s">
        <v>1634</v>
      </c>
      <c r="AZ44" s="1120" t="s">
        <v>1276</v>
      </c>
      <c r="BE44" s="1120">
        <v>2042</v>
      </c>
      <c r="BH44" s="1068" t="s">
        <v>1635</v>
      </c>
      <c r="BJ44" s="1217" t="s">
        <v>1046</v>
      </c>
      <c r="BL44" s="1217" t="s">
        <v>1046</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1309</v>
      </c>
      <c r="BE45" s="1120">
        <v>2043</v>
      </c>
      <c r="BH45" s="1068" t="s">
        <v>1644</v>
      </c>
      <c r="BJ45" s="1217" t="s">
        <v>1040</v>
      </c>
      <c r="BL45" s="1217" t="s">
        <v>1040</v>
      </c>
      <c r="BN45" s="1068" t="s">
        <v>1645</v>
      </c>
    </row>
    <row customHeight="1" ht="11.25">
      <c r="A46" s="1074" t="s">
        <v>1646</v>
      </c>
      <c r="E46" s="407" t="s">
        <v>27</v>
      </c>
      <c r="F46" s="1114" t="s">
        <v>1647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1334</v>
      </c>
      <c r="BE46" s="1120">
        <v>2044</v>
      </c>
      <c r="BH46" s="1068" t="s">
        <v>1049</v>
      </c>
      <c r="BJ46" s="1217" t="s">
        <v>1030</v>
      </c>
      <c r="BL46" s="1217" t="s">
        <v>1030</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1353</v>
      </c>
      <c r="BE47" s="1120">
        <v>2045</v>
      </c>
      <c r="BH47" s="1068" t="s">
        <v>1625</v>
      </c>
      <c r="BJ47" s="1217" t="s">
        <v>1032</v>
      </c>
      <c r="BL47" s="1217" t="s">
        <v>1032</v>
      </c>
      <c r="BN47" s="1068" t="s">
        <v>1652</v>
      </c>
    </row>
    <row customHeight="1" ht="11.25">
      <c r="A48" s="1074" t="s">
        <v>1653</v>
      </c>
      <c r="E48" s="407" t="s">
        <v>1654</v>
      </c>
      <c r="F48" s="1115" t="s">
        <v>1655</v>
      </c>
      <c r="G48" s="1116" t="str">
        <f>_xlfn.IFERROR(IF(f_year="","01.01."&amp;CURRENT_YEAR,"01.01."&amp;f_year),"01.01."&amp;CURRENT_YEAR)</f>
        <v>01.01.2026</v>
      </c>
      <c r="H48" s="1116" t="str">
        <f>_xlfn.IFERROR(IF(f_year="","31.12."&amp;CURRENT_YEAR,"31.12."&amp;f_year),"31.12."&amp;CURRENT_YEAR)</f>
        <v>31.12.2026</v>
      </c>
      <c r="I48" s="1742">
        <f>IF(f_year="",TRUE,FALSE)</f>
        <v>0</v>
      </c>
      <c r="J48" s="1745" t="s">
        <v>1656</v>
      </c>
      <c r="K48" s="1746"/>
      <c r="AX48" s="1120" t="s">
        <v>1657</v>
      </c>
      <c r="AZ48" s="1120" t="s">
        <v>1370</v>
      </c>
      <c r="BE48" s="1120">
        <v>2046</v>
      </c>
      <c r="BH48" s="1068" t="s">
        <v>1629</v>
      </c>
      <c r="BJ48" s="1217" t="s">
        <v>1034</v>
      </c>
      <c r="BL48" s="1217" t="s">
        <v>1034</v>
      </c>
      <c r="BN48" s="1068" t="s">
        <v>1658</v>
      </c>
    </row>
    <row customHeight="1" ht="11.25">
      <c r="A49" s="1074" t="s">
        <v>1659</v>
      </c>
      <c r="E49" s="407" t="s">
        <v>1660</v>
      </c>
      <c r="F49" s="1115" t="s">
        <v>1661</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1386</v>
      </c>
      <c r="BE49" s="1120">
        <v>2047</v>
      </c>
      <c r="BH49" s="1068" t="s">
        <v>1050</v>
      </c>
      <c r="BJ49" s="1217" t="s">
        <v>1036</v>
      </c>
      <c r="BL49" s="1217" t="s">
        <v>1036</v>
      </c>
    </row>
    <row customHeight="1" ht="11.25">
      <c r="A50" s="1074" t="s">
        <v>1663</v>
      </c>
      <c r="E50" s="407" t="s">
        <v>1664</v>
      </c>
      <c r="F50" s="1115" t="s">
        <v>1020</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1402</v>
      </c>
      <c r="BE50" s="1120">
        <v>2048</v>
      </c>
      <c r="BH50" s="1068" t="s">
        <v>1636</v>
      </c>
      <c r="BJ50" s="1217" t="s">
        <v>1038</v>
      </c>
      <c r="BL50" s="1217" t="s">
        <v>1038</v>
      </c>
    </row>
    <row customHeight="1" ht="11.25">
      <c r="A51" s="1074" t="s">
        <v>1666</v>
      </c>
      <c r="E51" s="407" t="s">
        <v>1667</v>
      </c>
      <c r="F51" s="1115" t="s">
        <v>1668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1418</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1215</v>
      </c>
      <c r="BE52" s="1120">
        <v>2050</v>
      </c>
      <c r="BH52" s="1068" t="s">
        <v>1649</v>
      </c>
      <c r="BJ52" s="1217" t="s">
        <v>1049</v>
      </c>
      <c r="BL52" s="1217" t="s">
        <v>1049</v>
      </c>
    </row>
    <row customHeight="1" ht="11.25">
      <c r="A53" s="1074" t="s">
        <v>1675</v>
      </c>
      <c r="E53" s="407" t="s">
        <v>1676</v>
      </c>
      <c r="F53" s="1115" t="s">
        <v>1676</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1217</v>
      </c>
      <c r="BE55" s="1120">
        <v>2053</v>
      </c>
      <c r="BH55" s="1070" t="s">
        <v>22</v>
      </c>
      <c r="BJ55" s="1217" t="s">
        <v>1050</v>
      </c>
      <c r="BL55" s="1217" t="s">
        <v>1050</v>
      </c>
    </row>
    <row customHeight="1" ht="11.25">
      <c r="A56" s="1074" t="s">
        <v>1684</v>
      </c>
      <c r="D56" s="1118" t="s">
        <v>1685</v>
      </c>
      <c r="E56" s="1095" t="s">
        <v>111</v>
      </c>
      <c r="F56" s="1074" t="s">
        <v>1686</v>
      </c>
      <c r="AX56" s="1120" t="s">
        <v>1687</v>
      </c>
      <c r="AZ56" s="1120" t="s">
        <v>1244</v>
      </c>
      <c r="BE56" s="1120">
        <v>2054</v>
      </c>
      <c r="BH56" s="1070" t="s">
        <v>22</v>
      </c>
      <c r="BJ56" s="1217" t="s">
        <v>1636</v>
      </c>
      <c r="BL56" s="1217" t="s">
        <v>1636</v>
      </c>
    </row>
    <row customHeight="1" ht="11.25">
      <c r="A57" s="1074" t="s">
        <v>1688</v>
      </c>
      <c r="D57" s="1118" t="s">
        <v>1689</v>
      </c>
      <c r="E57" s="1095" t="s">
        <v>111</v>
      </c>
      <c r="F57" s="1074" t="s">
        <v>1686</v>
      </c>
      <c r="AX57" s="1120" t="s">
        <v>1690</v>
      </c>
      <c r="AZ57" s="1120" t="s">
        <v>1279</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1694</v>
      </c>
      <c r="D59" s="1118" t="s">
        <v>132</v>
      </c>
      <c r="E59" s="1095" t="s">
        <v>1581</v>
      </c>
      <c r="F59" s="1074" t="s">
        <v>1695</v>
      </c>
      <c r="AX59" s="1120" t="s">
        <v>1696</v>
      </c>
      <c r="AZ59" s="1067" t="s">
        <v>1697</v>
      </c>
      <c r="BE59" s="1120">
        <v>2057</v>
      </c>
      <c r="BJ59" s="1217" t="s">
        <v>1652</v>
      </c>
      <c r="BL59" s="1217" t="s">
        <v>1652</v>
      </c>
    </row>
    <row customHeight="1" ht="11.25">
      <c r="A60" s="1074" t="s">
        <v>1698</v>
      </c>
      <c r="D60" s="1118" t="s">
        <v>1699</v>
      </c>
      <c r="E60" s="1095" t="s">
        <v>1581</v>
      </c>
      <c r="F60" s="1074" t="s">
        <v>1695</v>
      </c>
      <c r="AX60" s="1120" t="s">
        <v>1700</v>
      </c>
      <c r="AZ60" s="1120" t="s">
        <v>1218</v>
      </c>
      <c r="BE60" s="1120">
        <v>2058</v>
      </c>
      <c r="BJ60" s="1217" t="s">
        <v>1658</v>
      </c>
      <c r="BL60" s="1217" t="s">
        <v>1658</v>
      </c>
    </row>
    <row customHeight="1" ht="11.25">
      <c r="A61" s="1074" t="s">
        <v>1701</v>
      </c>
      <c r="D61" s="1118" t="s">
        <v>1702</v>
      </c>
      <c r="E61" s="1095" t="s">
        <v>1581</v>
      </c>
      <c r="F61" s="1074" t="s">
        <v>1695</v>
      </c>
      <c r="AX61" s="1120" t="s">
        <v>1703</v>
      </c>
      <c r="AZ61" s="1120" t="s">
        <v>1245</v>
      </c>
      <c r="BE61" s="1120">
        <v>2059</v>
      </c>
      <c r="BL61" s="1217" t="s">
        <v>1042</v>
      </c>
    </row>
    <row customHeight="1" ht="11.25">
      <c r="A62" s="1074" t="s">
        <v>1704</v>
      </c>
      <c r="D62" s="1118" t="s">
        <v>131</v>
      </c>
      <c r="E62" s="1095">
        <v>30</v>
      </c>
      <c r="F62" s="1074" t="s">
        <v>1695</v>
      </c>
      <c r="AZ62" s="1120" t="s">
        <v>1280</v>
      </c>
      <c r="BE62" s="1120">
        <v>2060</v>
      </c>
      <c r="BL62" s="1217" t="s">
        <v>1044</v>
      </c>
    </row>
    <row customHeight="1" ht="11.25">
      <c r="A63" s="1074" t="s">
        <v>1705</v>
      </c>
      <c r="D63" s="1118" t="s">
        <v>1706</v>
      </c>
      <c r="E63" s="1095">
        <v>30</v>
      </c>
      <c r="F63" s="1074" t="s">
        <v>1695</v>
      </c>
      <c r="AZ63" s="1120" t="s">
        <v>1312</v>
      </c>
      <c r="BE63" s="1120">
        <v>2061</v>
      </c>
    </row>
    <row customHeight="1" ht="11.25">
      <c r="A64" s="1074" t="s">
        <v>1707</v>
      </c>
      <c r="D64" s="1118" t="s">
        <v>1708</v>
      </c>
      <c r="E64" s="1095">
        <v>30</v>
      </c>
      <c r="F64" s="1074" t="s">
        <v>1695</v>
      </c>
      <c r="AZ64" s="1120" t="s">
        <v>1335</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1219</v>
      </c>
      <c r="BE67" s="1120">
        <v>2065</v>
      </c>
    </row>
    <row customHeight="1" ht="11.25">
      <c r="A68" s="1074" t="s">
        <v>1713</v>
      </c>
      <c r="AZ68" s="1120" t="s">
        <v>1246</v>
      </c>
      <c r="BE68" s="1120">
        <v>2066</v>
      </c>
      <c r="BH68" s="1067" t="s">
        <v>1714</v>
      </c>
      <c r="BJ68" s="1067" t="s">
        <v>1715</v>
      </c>
      <c r="BL68" s="1067" t="s">
        <v>1716</v>
      </c>
      <c r="BN68" s="1067" t="s">
        <v>1717</v>
      </c>
    </row>
    <row customHeight="1" ht="11.25">
      <c r="A69" s="1074" t="s">
        <v>1718</v>
      </c>
      <c r="AZ69" s="1120" t="s">
        <v>1281</v>
      </c>
      <c r="BE69" s="1120">
        <v>2067</v>
      </c>
      <c r="BH69" s="1068" t="s">
        <v>1719</v>
      </c>
      <c r="BI69" s="1117" t="s">
        <v>109</v>
      </c>
      <c r="BJ69" s="1068" t="s">
        <v>1720</v>
      </c>
      <c r="BK69" s="1117" t="s">
        <v>109</v>
      </c>
      <c r="BL69" s="1068" t="s">
        <v>1721</v>
      </c>
      <c r="BM69" s="1070" t="s">
        <v>109</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111</v>
      </c>
      <c r="BJ73" s="1068" t="s">
        <v>1738</v>
      </c>
      <c r="BK73" s="1117" t="s">
        <v>111</v>
      </c>
      <c r="BL73" s="1068" t="s">
        <v>1739</v>
      </c>
      <c r="BM73" s="1070" t="s">
        <v>111</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1228</v>
      </c>
      <c r="BH76" s="1068" t="s">
        <v>1750</v>
      </c>
      <c r="BJ76" s="1068" t="s">
        <v>1751</v>
      </c>
      <c r="BL76" s="1068" t="s">
        <v>1752</v>
      </c>
    </row>
    <row customHeight="1" ht="11.25">
      <c r="A77" s="1074" t="s">
        <v>1753</v>
      </c>
      <c r="AZ77" s="1120" t="s">
        <v>1256</v>
      </c>
    </row>
    <row customHeight="1" ht="11.25">
      <c r="A78" s="1074" t="s">
        <v>1754</v>
      </c>
      <c r="AZ78" s="1120" t="s">
        <v>1288</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1020</v>
      </c>
    </row>
    <row customHeight="1" ht="11.25">
      <c r="A91" s="1074" t="s">
        <v>1796</v>
      </c>
      <c r="AZ91" s="1120" t="s">
        <v>1056</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570</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1838</v>
      </c>
      <c r="BA116" s="1902" t="s">
        <v>1839</v>
      </c>
      <c r="BH116" s="1068" t="s">
        <v>1242</v>
      </c>
    </row>
    <row customHeight="1" ht="11.25">
      <c r="BH117" s="1068" t="s">
        <v>1277</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E3151-1BC6-ED2C-2029-D54019AF1EB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Карачаево-Черкесская республика</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1855</v>
      </c>
      <c r="F13" s="1521" t="s">
        <v>305</v>
      </c>
      <c r="G13" s="474"/>
      <c r="H13" s="1533"/>
      <c r="J13" s="455">
        <v>19</v>
      </c>
    </row>
    <row customHeight="1" ht="19.95">
      <c r="A14" s="502"/>
      <c r="B14" s="502"/>
      <c r="C14" s="457"/>
      <c r="D14" s="1523" t="s">
        <v>708</v>
      </c>
      <c r="E14" s="1524" t="s">
        <v>1856</v>
      </c>
      <c r="F14" s="1526"/>
      <c r="G14" s="1525" t="s">
        <v>1857</v>
      </c>
      <c r="H14" s="1533"/>
      <c r="J14" s="455">
        <v>19</v>
      </c>
    </row>
    <row customHeight="1" ht="19.95">
      <c r="A15" s="502"/>
      <c r="B15" s="502"/>
      <c r="C15" s="457"/>
      <c r="D15" s="1523" t="s">
        <v>306</v>
      </c>
      <c r="E15" s="1524" t="s">
        <v>1858</v>
      </c>
      <c r="F15" s="1526"/>
      <c r="G15" s="1525" t="s">
        <v>1859</v>
      </c>
      <c r="H15" s="1533"/>
      <c r="J15" s="455">
        <v>19</v>
      </c>
    </row>
    <row customHeight="1" ht="24">
      <c r="A16" s="502"/>
      <c r="B16" s="502"/>
      <c r="C16" s="457"/>
      <c r="D16" s="1523" t="s">
        <v>309</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91</v>
      </c>
      <c r="E18" s="1527" t="s">
        <v>1864</v>
      </c>
      <c r="F18" s="1526"/>
      <c r="G18" s="474" t="s">
        <v>1863</v>
      </c>
      <c r="H18" s="1533"/>
      <c r="I18" s="852"/>
      <c r="J18" s="455">
        <v>46</v>
      </c>
    </row>
    <row customHeight="1" ht="23.25">
      <c r="A19" s="502"/>
      <c r="B19" s="502"/>
      <c r="C19" s="457"/>
      <c r="D19" s="1520" t="s">
        <v>111</v>
      </c>
      <c r="E19" s="1527" t="s">
        <v>1865</v>
      </c>
      <c r="F19" s="1521" t="s">
        <v>305</v>
      </c>
      <c r="G19" s="2471" t="s">
        <v>1866</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1867</v>
      </c>
      <c r="F22" s="1526"/>
      <c r="G22" s="474" t="s">
        <v>1868</v>
      </c>
      <c r="H22" s="1532"/>
      <c r="J22" s="501">
        <v>25</v>
      </c>
    </row>
    <row s="501" customFormat="1" customHeight="1" ht="19.95">
      <c r="A23" s="502"/>
      <c r="B23" s="502"/>
      <c r="C23" s="502"/>
      <c r="D23" s="1520" t="s">
        <v>93</v>
      </c>
      <c r="E23" s="1527" t="s">
        <v>1869</v>
      </c>
      <c r="F23" s="1531"/>
      <c r="G23" s="474" t="s">
        <v>1870</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16BFA-0386-5348-8C05-D93A29E3819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1871</v>
      </c>
      <c r="G8" s="1540" t="s">
        <v>48</v>
      </c>
      <c r="H8" s="1540" t="s">
        <v>50</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575FE-EE9E-44ED-B9CB-6D4B926A18D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"Тепловые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"Тепловые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17BD8-F999-0651-C5AF-6AE8D4F4CF2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"Тепловые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"Тепловые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215C5-4B73-4A4A-AC0A-186934F45B3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Карачаево-Черкесская республика</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Карачаево-Черкесская республика</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21E4C-3C52-4412-E5F8-0616443BBA7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1889</v>
      </c>
      <c r="F9" s="2209"/>
      <c r="G9" s="2209"/>
      <c r="H9" s="2209"/>
      <c r="I9" s="2209"/>
      <c r="M9" s="121">
        <v>28</v>
      </c>
    </row>
    <row customHeight="1" ht="24">
      <c r="D10" s="2209"/>
      <c r="E10" s="127" t="s">
        <v>1890</v>
      </c>
      <c r="F10" s="127" t="s">
        <v>1891</v>
      </c>
      <c r="G10" s="127" t="s">
        <v>1892</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1893</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90A34-3EAB-6728-BF5E-6EA03D94F6A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88</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0BF89-DCE1-7BF8-51A6-6BAE9330A1CE}"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50.833333333333336">
      <c r="A12" s="264"/>
      <c r="B12" s="264"/>
      <c r="C12" s="1817" t="s">
        <v>688</v>
      </c>
      <c r="D12" s="113" t="s">
        <v>109</v>
      </c>
      <c r="E12" s="114" t="s">
        <v>1900</v>
      </c>
      <c r="F12" s="264"/>
      <c r="G12" s="264"/>
      <c r="H12" s="264"/>
      <c r="I12" s="264"/>
      <c r="J12" s="264"/>
      <c r="K12" s="264"/>
      <c r="L12" s="264"/>
      <c r="M12" s="264"/>
    </row>
    <row customHeight="1" ht="14.699999999999998">
      <c r="C13" s="92"/>
      <c r="D13" s="109"/>
      <c r="E13" s="107" t="s">
        <v>1897</v>
      </c>
      <c r="M13" s="69">
        <v>14</v>
      </c>
    </row>
    <row customHeight="1" ht="14.25" hidden="1">
      <c r="A14" s="69" t="s">
        <v>82</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286C3-DF37-C4F6-0B61-50A1E154C07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EDA1F-6C5C-F315-3C2F-42D378C7416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1901</v>
      </c>
      <c r="C2" s="2500"/>
      <c r="D2" s="2500"/>
      <c r="E2" s="268"/>
      <c r="F2" s="89">
        <v>22</v>
      </c>
    </row>
    <row customHeight="1" ht="3">
      <c r="F3" s="89">
        <v>3</v>
      </c>
    </row>
    <row customHeight="1" ht="23.25">
      <c r="B4" s="2614" t="s">
        <v>1902</v>
      </c>
      <c r="C4" s="383" t="s">
        <v>1903</v>
      </c>
      <c r="D4" s="383" t="s">
        <v>1904</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E7486-AEDF-FA91-C871-105B1348A5C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1905</v>
      </c>
    </row>
    <row r="4" s="264" customFormat="1" customHeight="1" ht="15">
      <c r="C4" s="1816"/>
      <c r="D4" s="113"/>
      <c r="E4" s="377"/>
    </row>
    <row r="6" s="1815" customFormat="1" customHeight="1" ht="17.25">
      <c r="A6" s="1815" t="s">
        <v>1906</v>
      </c>
    </row>
    <row r="8" s="264" customFormat="1" customHeight="1" ht="17.25">
      <c r="C8" s="1817"/>
      <c r="D8" s="113"/>
      <c r="E8" s="114"/>
    </row>
    <row r="11" s="1815" customFormat="1" customHeight="1" ht="17.25">
      <c r="A11" s="1815" t="s">
        <v>1907</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1908</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1912</v>
      </c>
    </row>
    <row customHeight="1" ht="11.25"/>
    <row s="455" customFormat="1" customHeight="1" ht="22.5">
      <c r="A39" s="1791"/>
      <c r="B39" s="457"/>
      <c r="C39" s="859"/>
      <c r="D39" s="440"/>
      <c r="E39" s="860"/>
      <c r="F39" s="1812"/>
      <c r="G39" s="1822"/>
      <c r="H39" s="475"/>
    </row>
    <row customHeight="1" ht="11.25"/>
    <row s="1815" customFormat="1" customHeight="1" ht="11.25">
      <c r="A41" s="1815" t="s">
        <v>1913</v>
      </c>
    </row>
    <row customHeight="1" ht="11.25"/>
    <row s="455" customFormat="1" customHeight="1" ht="22.5">
      <c r="A43" s="457"/>
      <c r="B43" s="457"/>
      <c r="C43" s="457"/>
      <c r="D43" s="440"/>
      <c r="E43" s="860"/>
      <c r="F43" s="861"/>
      <c r="G43" s="1822"/>
      <c r="H43" s="475"/>
    </row>
    <row customHeight="1" ht="11.25"/>
    <row s="1815" customFormat="1" customHeight="1" ht="11.25">
      <c r="A45" s="1815" t="s">
        <v>1914</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1915</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1916</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1917</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1918</v>
      </c>
    </row>
    <row r="68" s="1635" customFormat="1" customHeight="1" ht="14.25">
      <c r="A68" s="343"/>
      <c r="B68" s="1160"/>
      <c r="C68" s="376"/>
      <c r="D68" s="1810"/>
      <c r="E68" s="886"/>
      <c r="F68" s="1825"/>
      <c r="G68" s="89"/>
      <c r="I68" s="1624"/>
      <c r="J68" s="1624"/>
    </row>
    <row r="70" s="1815" customFormat="1" customHeight="1" ht="11.25">
      <c r="A70" s="1815" t="s">
        <v>1919</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1921</v>
      </c>
    </row>
    <row r="75" s="1815" customFormat="1" customHeight="1" ht="11.25">
      <c r="A75" s="1815" t="s">
        <v>1922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1920</v>
      </c>
    </row>
    <row r="79" s="1815" customFormat="1" customHeight="1" ht="11.25">
      <c r="A79" s="1815" t="s">
        <v>1923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1928</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1930</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1932</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1933</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1933</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1934</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1933</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1935</v>
      </c>
    </row>
    <row r="139" s="1850" customFormat="1" customHeight="1" ht="45">
      <c r="A139" s="1806"/>
      <c r="B139" s="1160"/>
      <c r="C139" s="412"/>
      <c r="D139" s="89"/>
      <c r="E139" s="2572"/>
      <c r="F139" s="2108" t="s">
        <v>109</v>
      </c>
      <c r="G139" s="2575" t="s">
        <v>22</v>
      </c>
      <c r="H139" s="289"/>
      <c r="I139" s="637" t="s">
        <v>109</v>
      </c>
      <c r="J139" s="1807" t="s">
        <v>1936</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1941</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CE20E-0512-5678-1201-970754AD68D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1945</v>
      </c>
      <c r="B1" s="846"/>
      <c r="C1" s="982" t="s">
        <v>1946</v>
      </c>
      <c r="D1" s="980" t="s">
        <v>807</v>
      </c>
      <c r="E1" s="980" t="s">
        <v>853</v>
      </c>
      <c r="F1" s="980" t="s">
        <v>906</v>
      </c>
      <c r="G1" s="980" t="s">
        <v>893</v>
      </c>
      <c r="H1" s="980" t="s">
        <v>1619</v>
      </c>
    </row>
    <row customHeight="1" ht="9">
      <c r="A2" s="983" t="s">
        <v>1947</v>
      </c>
      <c r="B2" s="983"/>
      <c r="C2" s="984" t="str">
        <f>INDEX(TEMPLATE_NUMBER_FORM_LIST,MATCH(TEMPLATE_SPHERE,TEMPLATE_SPHERE_LIST,0))</f>
        <v>16</v>
      </c>
      <c r="D2" s="983" t="s">
        <v>1469</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1949</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1950</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1951</v>
      </c>
    </row>
    <row customHeight="1" ht="117">
      <c r="A5" s="846" t="s">
        <v>1952</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1954</v>
      </c>
    </row>
    <row customHeight="1" ht="90">
      <c r="A6" s="846" t="s">
        <v>1955</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1956</v>
      </c>
      <c r="B7" s="846" t="s">
        <v>111</v>
      </c>
      <c r="C7" s="984" t="str">
        <f>IF(TEMPLATE_SPHERE="HEAT",D7,E7)</f>
        <v>Форма 11. Информация о расходах на капитальный и текущий ремонт основных средств</v>
      </c>
      <c r="D7" s="846" t="s">
        <v>1957</v>
      </c>
      <c r="E7" s="846" t="s">
        <v>1958</v>
      </c>
      <c r="F7" s="986"/>
      <c r="G7" s="986"/>
      <c r="H7" s="986"/>
    </row>
    <row customHeight="1" ht="108">
      <c r="A8" s="846" t="s">
        <v>1959</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1960</v>
      </c>
      <c r="F8" s="986"/>
      <c r="G8" s="986"/>
      <c r="H8" s="986"/>
    </row>
    <row customHeight="1" ht="99">
      <c r="A9" s="846" t="s">
        <v>1961</v>
      </c>
      <c r="B9" s="846"/>
      <c r="C9" s="846" t="s">
        <v>1962</v>
      </c>
      <c r="D9" s="846"/>
      <c r="E9" s="846"/>
      <c r="F9" s="986"/>
      <c r="G9" s="986"/>
      <c r="H9" s="986"/>
    </row>
    <row customHeight="1" ht="126">
      <c r="A10" s="846" t="s">
        <v>1963</v>
      </c>
      <c r="B10" s="846"/>
      <c r="C10" s="846" t="s">
        <v>1964</v>
      </c>
      <c r="D10" s="846"/>
      <c r="E10" s="846"/>
      <c r="F10" s="986"/>
      <c r="G10" s="986"/>
      <c r="H10" s="986"/>
    </row>
    <row customHeight="1" ht="108">
      <c r="A11" s="846" t="s">
        <v>1965</v>
      </c>
      <c r="B11" s="846"/>
      <c r="C11" s="846" t="s">
        <v>1966</v>
      </c>
      <c r="D11" s="846"/>
      <c r="E11" s="846"/>
      <c r="F11" s="986"/>
      <c r="G11" s="986"/>
      <c r="H11" s="986"/>
    </row>
    <row customHeight="1" ht="54">
      <c r="A12" s="846" t="s">
        <v>1967</v>
      </c>
      <c r="B12" s="846"/>
      <c r="C12" s="846" t="s">
        <v>1968</v>
      </c>
      <c r="D12" s="846"/>
      <c r="E12" s="846"/>
      <c r="F12" s="986"/>
      <c r="G12" s="986"/>
      <c r="H12" s="986"/>
    </row>
    <row customHeight="1" ht="45">
      <c r="A13" s="846" t="s">
        <v>1969</v>
      </c>
      <c r="B13" s="846"/>
      <c r="C13" s="846" t="s">
        <v>1970</v>
      </c>
      <c r="D13" s="846"/>
      <c r="E13" s="846"/>
      <c r="F13" s="986"/>
      <c r="G13" s="986"/>
      <c r="H13" s="986"/>
    </row>
    <row customHeight="1" ht="117">
      <c r="A14" s="846" t="s">
        <v>1971</v>
      </c>
      <c r="B14" s="846"/>
      <c r="C14" s="846" t="s">
        <v>1972</v>
      </c>
      <c r="D14" s="846"/>
      <c r="E14" s="846"/>
      <c r="F14" s="986"/>
      <c r="G14" s="986"/>
      <c r="H14" s="986"/>
    </row>
    <row customHeight="1" ht="117">
      <c r="A15" s="846" t="s">
        <v>1973</v>
      </c>
      <c r="B15" s="846"/>
      <c r="C15" s="846" t="s">
        <v>1974</v>
      </c>
      <c r="D15" s="846"/>
      <c r="E15" s="846"/>
      <c r="F15" s="986"/>
      <c r="G15" s="986"/>
      <c r="H15" s="986"/>
    </row>
    <row customHeight="1" ht="63">
      <c r="A16" s="846" t="s">
        <v>1975</v>
      </c>
      <c r="B16" s="846"/>
      <c r="C16" s="846" t="s">
        <v>1976</v>
      </c>
      <c r="D16" s="846"/>
      <c r="E16" s="846"/>
      <c r="F16" s="986"/>
      <c r="G16" s="986"/>
      <c r="H16" s="986"/>
    </row>
    <row customHeight="1" ht="54">
      <c r="A17" s="846" t="s">
        <v>1977</v>
      </c>
      <c r="B17" s="846"/>
      <c r="C17" s="984" t="s">
        <v>1978</v>
      </c>
      <c r="D17" s="846"/>
      <c r="E17" s="846"/>
      <c r="F17" s="986"/>
      <c r="G17" s="986"/>
      <c r="H17" s="986"/>
    </row>
    <row customHeight="1" ht="27">
      <c r="A18" s="846" t="s">
        <v>1979</v>
      </c>
      <c r="B18" s="846"/>
      <c r="C18" s="984" t="s">
        <v>1980</v>
      </c>
      <c r="D18" s="846"/>
      <c r="E18" s="846"/>
      <c r="F18" s="986"/>
      <c r="G18" s="986"/>
      <c r="H18" s="986"/>
    </row>
    <row customHeight="1" ht="54">
      <c r="A19" s="846" t="s">
        <v>1981</v>
      </c>
      <c r="B19" s="846"/>
      <c r="C19" s="984" t="s">
        <v>1982</v>
      </c>
      <c r="D19" s="846"/>
      <c r="E19" s="846"/>
      <c r="F19" s="986"/>
      <c r="G19" s="986"/>
      <c r="H19" s="986"/>
    </row>
    <row customHeight="1" ht="36">
      <c r="A20" s="846" t="s">
        <v>1983</v>
      </c>
      <c r="B20" s="846"/>
      <c r="C20" s="984" t="s">
        <v>1984</v>
      </c>
      <c r="D20" s="846"/>
      <c r="E20" s="846"/>
      <c r="F20" s="986"/>
      <c r="G20" s="986"/>
      <c r="H20" s="986"/>
    </row>
    <row customHeight="1" ht="36">
      <c r="A21" s="846" t="s">
        <v>1985</v>
      </c>
      <c r="B21" s="846"/>
      <c r="C21" s="984" t="s">
        <v>1986</v>
      </c>
      <c r="D21" s="846"/>
      <c r="E21" s="846"/>
      <c r="F21" s="986"/>
      <c r="G21" s="986"/>
      <c r="H21" s="986"/>
    </row>
    <row customHeight="1" ht="27">
      <c r="A22" s="846" t="s">
        <v>1987</v>
      </c>
      <c r="B22" s="846"/>
      <c r="C22" s="984" t="s">
        <v>1988</v>
      </c>
      <c r="D22" s="846"/>
      <c r="E22" s="846"/>
      <c r="F22" s="986"/>
      <c r="G22" s="986"/>
      <c r="H22" s="986"/>
    </row>
    <row customHeight="1" ht="36">
      <c r="A23" s="846" t="s">
        <v>1989</v>
      </c>
      <c r="B23" s="846"/>
      <c r="C23" s="984" t="s">
        <v>1990</v>
      </c>
      <c r="D23" s="846"/>
      <c r="E23" s="846"/>
      <c r="F23" s="986"/>
      <c r="G23" s="986"/>
      <c r="H23" s="986"/>
    </row>
    <row customHeight="1" ht="28.5">
      <c r="A24" s="846" t="s">
        <v>1991</v>
      </c>
      <c r="B24" s="846"/>
      <c r="C24" s="984" t="s">
        <v>1992</v>
      </c>
      <c r="D24" s="846"/>
      <c r="E24" s="846"/>
      <c r="F24" s="986"/>
      <c r="G24" s="986"/>
      <c r="H24" s="986"/>
    </row>
    <row customHeight="1" ht="36">
      <c r="A25" s="846" t="s">
        <v>1993</v>
      </c>
      <c r="B25" s="846"/>
      <c r="C25" s="984" t="s">
        <v>1994</v>
      </c>
      <c r="D25" s="846"/>
      <c r="E25" s="846"/>
      <c r="F25" s="986"/>
      <c r="G25" s="986"/>
      <c r="H25" s="986"/>
    </row>
    <row customHeight="1" ht="27">
      <c r="A26" s="846" t="s">
        <v>1995</v>
      </c>
      <c r="B26" s="846"/>
      <c r="C26" s="984" t="s">
        <v>1996</v>
      </c>
      <c r="D26" s="846"/>
      <c r="E26" s="846"/>
      <c r="F26" s="986"/>
      <c r="G26" s="986"/>
      <c r="H26" s="986"/>
    </row>
    <row customHeight="1" ht="36">
      <c r="A27" s="846" t="s">
        <v>1997</v>
      </c>
      <c r="B27" s="846"/>
      <c r="C27" s="984" t="s">
        <v>1998</v>
      </c>
      <c r="D27" s="846"/>
      <c r="E27" s="846"/>
      <c r="F27" s="986"/>
      <c r="G27" s="986"/>
      <c r="H27" s="986"/>
    </row>
    <row customHeight="1" ht="28.5">
      <c r="A28" s="846" t="s">
        <v>1999</v>
      </c>
      <c r="B28" s="846"/>
      <c r="C28" s="984" t="s">
        <v>2000</v>
      </c>
      <c r="D28" s="846"/>
      <c r="E28" s="846"/>
      <c r="F28" s="986"/>
      <c r="G28" s="986"/>
      <c r="H28" s="986"/>
    </row>
    <row customHeight="1" ht="126">
      <c r="A29" s="846" t="s">
        <v>2001</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2003</v>
      </c>
    </row>
    <row customHeight="1" ht="36">
      <c r="A30" s="846" t="s">
        <v>2004</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2006</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2007</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2008</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2010</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3711AE-77A1-5074-789A-03495578D31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2011</v>
      </c>
      <c r="D1" s="898"/>
      <c r="E1" s="898"/>
      <c r="F1" s="898"/>
      <c r="G1" s="898"/>
      <c r="H1" s="898" t="s">
        <v>2012</v>
      </c>
      <c r="I1" s="898"/>
      <c r="J1" s="898"/>
      <c r="K1" s="898"/>
      <c r="L1" s="898"/>
      <c r="M1" s="898" t="s">
        <v>2013</v>
      </c>
      <c r="N1" s="898" t="s">
        <v>2014</v>
      </c>
      <c r="O1" s="2592" t="s">
        <v>2015</v>
      </c>
      <c r="P1" s="2592"/>
      <c r="Q1" s="2592"/>
      <c r="R1" s="2592"/>
      <c r="S1" s="2592"/>
      <c r="T1" s="2592" t="s">
        <v>2013</v>
      </c>
      <c r="U1" s="2592"/>
      <c r="V1" s="2592"/>
      <c r="W1" s="2592"/>
      <c r="X1" s="2592"/>
      <c r="Y1" s="999"/>
      <c r="Z1" s="2592" t="s">
        <v>2016</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2018</v>
      </c>
      <c r="AA3" s="843" t="s">
        <v>2019</v>
      </c>
      <c r="AB3" s="846" t="s">
        <v>2020</v>
      </c>
      <c r="AC3" s="846" t="s">
        <v>2021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2022</v>
      </c>
      <c r="G11" s="2599"/>
      <c r="H11" s="898" t="s">
        <v>2023</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2024</v>
      </c>
      <c r="U11" s="843" t="s">
        <v>2025</v>
      </c>
      <c r="V11" s="843"/>
      <c r="W11" s="843"/>
      <c r="X11" s="843"/>
      <c r="Y11" s="1000"/>
      <c r="Z11" s="846" t="s">
        <v>2026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2027</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2028</v>
      </c>
      <c r="U12" s="843" t="s">
        <v>2029</v>
      </c>
      <c r="V12" s="843"/>
      <c r="W12" s="843"/>
      <c r="X12" s="843"/>
      <c r="Y12" s="1000"/>
      <c r="Z12" s="846" t="s">
        <v>2030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2031</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2032</v>
      </c>
      <c r="U13" s="844" t="s">
        <v>2033</v>
      </c>
      <c r="V13" s="844"/>
      <c r="W13" s="844"/>
      <c r="X13" s="843"/>
      <c r="Y13" s="1000"/>
      <c r="Z13" s="846" t="s">
        <v>2034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2036</v>
      </c>
      <c r="AA14" s="849" t="s">
        <v>2036</v>
      </c>
      <c r="AB14" s="846"/>
      <c r="AC14" s="846"/>
      <c r="AD14" s="846"/>
    </row>
    <row customHeight="1" ht="108">
      <c r="A15" s="2593"/>
      <c r="B15" s="899">
        <v>5</v>
      </c>
      <c r="C15" s="2600"/>
      <c r="D15" s="2600"/>
      <c r="E15" s="2600"/>
      <c r="F15" s="2600"/>
      <c r="G15" s="2600"/>
      <c r="H15" s="2594" t="s">
        <v>2037</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2023</v>
      </c>
      <c r="D18" s="967" t="s">
        <v>2023</v>
      </c>
      <c r="E18" s="843" t="s">
        <v>2023</v>
      </c>
      <c r="F18" s="843" t="s">
        <v>2023</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2040</v>
      </c>
      <c r="U18" s="846" t="s">
        <v>2041</v>
      </c>
      <c r="V18" s="846" t="s">
        <v>2042</v>
      </c>
      <c r="W18" s="846" t="s">
        <v>2043</v>
      </c>
      <c r="X18" s="843"/>
      <c r="Y18" s="1000"/>
      <c r="Z18" s="846" t="s">
        <v>2044</v>
      </c>
      <c r="AA18" s="849" t="s">
        <v>2045</v>
      </c>
      <c r="AB18" s="849" t="s">
        <v>2045</v>
      </c>
      <c r="AC18" s="849" t="s">
        <v>2045</v>
      </c>
      <c r="AD18" s="846"/>
    </row>
    <row customHeight="1" ht="36">
      <c r="A19" s="845"/>
      <c r="B19" s="899">
        <v>2</v>
      </c>
      <c r="C19" s="843" t="s">
        <v>2027</v>
      </c>
      <c r="D19" s="967" t="s">
        <v>2027</v>
      </c>
      <c r="E19" s="843" t="s">
        <v>2027</v>
      </c>
      <c r="F19" s="843" t="s">
        <v>2027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2046</v>
      </c>
      <c r="U19" s="846" t="s">
        <v>2047</v>
      </c>
      <c r="V19" s="846" t="s">
        <v>2048</v>
      </c>
      <c r="W19" s="846" t="s">
        <v>2049</v>
      </c>
      <c r="X19" s="843"/>
      <c r="Y19" s="1000"/>
      <c r="Z19" s="846" t="s">
        <v>2050</v>
      </c>
      <c r="AA19" s="849" t="s">
        <v>2050</v>
      </c>
      <c r="AB19" s="849" t="s">
        <v>2050</v>
      </c>
      <c r="AC19" s="849" t="s">
        <v>2050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2051</v>
      </c>
      <c r="U20" s="846" t="s">
        <v>2052</v>
      </c>
      <c r="V20" s="846" t="s">
        <v>2053</v>
      </c>
      <c r="W20" s="846" t="s">
        <v>2054</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2055</v>
      </c>
      <c r="U21" s="846"/>
      <c r="V21" s="846"/>
      <c r="W21" s="846"/>
      <c r="X21" s="843"/>
      <c r="Y21" s="1000"/>
      <c r="Z21" s="846" t="s">
        <v>2056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2060</v>
      </c>
      <c r="U25" s="846" t="s">
        <v>2060</v>
      </c>
      <c r="V25" s="846" t="s">
        <v>2060</v>
      </c>
      <c r="W25" s="846" t="s">
        <v>2060</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2061</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2062</v>
      </c>
      <c r="V26" s="964" t="s">
        <v>2062</v>
      </c>
      <c r="W26" s="964" t="s">
        <v>2062</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2063</v>
      </c>
      <c r="R27" s="957" t="s">
        <v>720</v>
      </c>
      <c r="S27" s="957"/>
      <c r="T27" s="964" t="s">
        <v>2064</v>
      </c>
      <c r="U27" s="964" t="s">
        <v>2064</v>
      </c>
      <c r="V27" s="964" t="s">
        <v>2064</v>
      </c>
      <c r="W27" s="964" t="s">
        <v>2064</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2066</v>
      </c>
      <c r="V29" s="846"/>
      <c r="W29" s="846" t="s">
        <v>2066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2067</v>
      </c>
      <c r="U30" s="846" t="s">
        <v>2067</v>
      </c>
      <c r="V30" s="846" t="s">
        <v>2067</v>
      </c>
      <c r="W30" s="846" t="s">
        <v>2067</v>
      </c>
      <c r="X30" s="843"/>
      <c r="Y30" s="1000"/>
      <c r="Z30" s="846"/>
      <c r="AA30" s="849" t="s">
        <v>2068</v>
      </c>
      <c r="AB30" s="849" t="s">
        <v>2068</v>
      </c>
      <c r="AC30" s="849" t="s">
        <v>2068</v>
      </c>
      <c r="AD30" s="846"/>
    </row>
    <row customHeight="1" ht="18">
      <c r="A31" s="845"/>
      <c r="B31" s="899">
        <v>14</v>
      </c>
      <c r="C31" s="843" t="s">
        <v>2069</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2070</v>
      </c>
      <c r="P31" s="957" t="s">
        <v>731</v>
      </c>
      <c r="Q31" s="957" t="s">
        <v>2070</v>
      </c>
      <c r="R31" s="957" t="s">
        <v>731</v>
      </c>
      <c r="S31" s="957"/>
      <c r="T31" s="965" t="s">
        <v>2071</v>
      </c>
      <c r="U31" s="846" t="s">
        <v>2071</v>
      </c>
      <c r="V31" s="846" t="s">
        <v>2071</v>
      </c>
      <c r="W31" s="846" t="s">
        <v>2071</v>
      </c>
      <c r="X31" s="843"/>
      <c r="Y31" s="1000"/>
      <c r="Z31" s="846"/>
      <c r="AA31" s="849"/>
      <c r="AB31" s="849"/>
      <c r="AC31" s="849"/>
      <c r="AD31" s="846"/>
    </row>
    <row customHeight="1" ht="36">
      <c r="A32" s="845"/>
      <c r="B32" s="899">
        <v>15</v>
      </c>
      <c r="C32" s="843" t="s">
        <v>2072</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2073</v>
      </c>
      <c r="P32" s="957" t="s">
        <v>733</v>
      </c>
      <c r="Q32" s="957" t="s">
        <v>2073</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2074</v>
      </c>
      <c r="V32" s="846" t="s">
        <v>2074</v>
      </c>
      <c r="W32" s="846" t="s">
        <v>2074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2075</v>
      </c>
      <c r="V33" s="846" t="s">
        <v>2075</v>
      </c>
      <c r="W33" s="846" t="s">
        <v>2076</v>
      </c>
      <c r="X33" s="843"/>
      <c r="Y33" s="1000"/>
      <c r="Z33" s="846"/>
      <c r="AA33" s="849" t="s">
        <v>2077</v>
      </c>
      <c r="AB33" s="849" t="s">
        <v>2077</v>
      </c>
      <c r="AC33" s="849" t="s">
        <v>2077</v>
      </c>
      <c r="AD33" s="846"/>
    </row>
    <row customHeight="1" ht="27">
      <c r="A34" s="845"/>
      <c r="B34" s="899">
        <v>17</v>
      </c>
      <c r="C34" s="843" t="s">
        <v>2078</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2079</v>
      </c>
      <c r="P34" s="957" t="s">
        <v>2061</v>
      </c>
      <c r="Q34" s="957" t="s">
        <v>2079</v>
      </c>
      <c r="R34" s="957" t="s">
        <v>2061</v>
      </c>
      <c r="S34" s="957"/>
      <c r="T34" s="966" t="s">
        <v>2080</v>
      </c>
      <c r="U34" s="846" t="s">
        <v>2080</v>
      </c>
      <c r="V34" s="846" t="s">
        <v>2080</v>
      </c>
      <c r="W34" s="846" t="s">
        <v>2081</v>
      </c>
      <c r="X34" s="843"/>
      <c r="Y34" s="1000"/>
      <c r="Z34" s="846"/>
      <c r="AA34" s="849"/>
      <c r="AB34" s="846"/>
      <c r="AC34" s="846"/>
      <c r="AD34" s="846"/>
    </row>
    <row customHeight="1" ht="45">
      <c r="A35" s="845"/>
      <c r="B35" s="899">
        <v>18</v>
      </c>
      <c r="C35" s="843" t="s">
        <v>2082</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2083</v>
      </c>
      <c r="P35" s="957" t="s">
        <v>2063</v>
      </c>
      <c r="Q35" s="957" t="s">
        <v>2083</v>
      </c>
      <c r="R35" s="957" t="s">
        <v>2063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2084</v>
      </c>
      <c r="V35" s="846" t="s">
        <v>2084</v>
      </c>
      <c r="W35" s="846" t="s">
        <v>2084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2085</v>
      </c>
      <c r="U36" s="846" t="s">
        <v>2085</v>
      </c>
      <c r="V36" s="846" t="s">
        <v>2085</v>
      </c>
      <c r="W36" s="846" t="s">
        <v>2085</v>
      </c>
      <c r="X36" s="843"/>
      <c r="Y36" s="1000"/>
      <c r="Z36" s="846"/>
      <c r="AA36" s="849"/>
      <c r="AB36" s="846"/>
      <c r="AC36" s="846"/>
      <c r="AD36" s="846"/>
    </row>
    <row customHeight="1" ht="18">
      <c r="A37" s="845"/>
      <c r="B37" s="899">
        <v>20</v>
      </c>
      <c r="C37" s="843" t="s">
        <v>2086</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2087</v>
      </c>
      <c r="P37" s="957" t="s">
        <v>2070</v>
      </c>
      <c r="Q37" s="957" t="s">
        <v>2087</v>
      </c>
      <c r="R37" s="957" t="s">
        <v>2070</v>
      </c>
      <c r="S37" s="957"/>
      <c r="T37" s="964" t="s">
        <v>2088</v>
      </c>
      <c r="U37" s="846" t="s">
        <v>2088</v>
      </c>
      <c r="V37" s="846" t="s">
        <v>2088</v>
      </c>
      <c r="W37" s="846" t="s">
        <v>2088</v>
      </c>
      <c r="X37" s="843"/>
      <c r="Y37" s="1000"/>
      <c r="Z37" s="846"/>
      <c r="AA37" s="849"/>
      <c r="AB37" s="846"/>
      <c r="AC37" s="846"/>
      <c r="AD37" s="846"/>
    </row>
    <row customHeight="1" ht="18">
      <c r="A38" s="845"/>
      <c r="B38" s="899">
        <v>21</v>
      </c>
      <c r="C38" s="843" t="s">
        <v>2089</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2090</v>
      </c>
      <c r="P38" s="957" t="s">
        <v>2073</v>
      </c>
      <c r="Q38" s="957" t="s">
        <v>2090</v>
      </c>
      <c r="R38" s="957" t="s">
        <v>2073</v>
      </c>
      <c r="S38" s="957"/>
      <c r="T38" s="964" t="s">
        <v>2091</v>
      </c>
      <c r="U38" s="846" t="s">
        <v>2091</v>
      </c>
      <c r="V38" s="846" t="s">
        <v>2091</v>
      </c>
      <c r="W38" s="846" t="s">
        <v>2091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2092</v>
      </c>
      <c r="U39" s="846" t="s">
        <v>2093</v>
      </c>
      <c r="V39" s="846" t="s">
        <v>2094</v>
      </c>
      <c r="W39" s="846" t="s">
        <v>2095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2096</v>
      </c>
      <c r="P40" s="957" t="s">
        <v>741</v>
      </c>
      <c r="Q40" s="957" t="s">
        <v>2096</v>
      </c>
      <c r="R40" s="957" t="s">
        <v>741</v>
      </c>
      <c r="S40" s="957"/>
      <c r="T40" s="843" t="s">
        <v>2097</v>
      </c>
      <c r="U40" s="843" t="s">
        <v>2097</v>
      </c>
      <c r="V40" s="843" t="s">
        <v>2097</v>
      </c>
      <c r="W40" s="843" t="s">
        <v>2097</v>
      </c>
      <c r="X40" s="843"/>
      <c r="Y40" s="1000"/>
      <c r="Z40" s="846" t="s">
        <v>2098</v>
      </c>
      <c r="AA40" s="849" t="s">
        <v>2098</v>
      </c>
      <c r="AB40" s="849" t="s">
        <v>2098</v>
      </c>
      <c r="AC40" s="849" t="s">
        <v>2098</v>
      </c>
      <c r="AD40" s="846"/>
    </row>
    <row customHeight="1" ht="27">
      <c r="A41" s="845"/>
      <c r="B41" s="899">
        <v>24</v>
      </c>
      <c r="C41" s="843" t="s">
        <v>2099</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2100</v>
      </c>
      <c r="P41" s="957" t="s">
        <v>2087</v>
      </c>
      <c r="Q41" s="957" t="s">
        <v>2100</v>
      </c>
      <c r="R41" s="957" t="s">
        <v>2087</v>
      </c>
      <c r="S41" s="957"/>
      <c r="T41" s="843" t="s">
        <v>2101</v>
      </c>
      <c r="U41" s="843" t="s">
        <v>2101</v>
      </c>
      <c r="V41" s="843" t="s">
        <v>2101</v>
      </c>
      <c r="W41" s="843" t="s">
        <v>2101</v>
      </c>
      <c r="X41" s="843"/>
      <c r="Y41" s="1000"/>
      <c r="Z41" s="846" t="s">
        <v>2102</v>
      </c>
      <c r="AA41" s="846" t="s">
        <v>2102</v>
      </c>
      <c r="AB41" s="846" t="s">
        <v>2102</v>
      </c>
      <c r="AC41" s="846" t="s">
        <v>2102</v>
      </c>
      <c r="AD41" s="846"/>
    </row>
    <row customHeight="1" ht="27">
      <c r="A42" s="845"/>
      <c r="B42" s="899">
        <v>25</v>
      </c>
      <c r="C42" s="843" t="s">
        <v>2103</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2104</v>
      </c>
      <c r="P42" s="957" t="s">
        <v>2090</v>
      </c>
      <c r="Q42" s="957" t="s">
        <v>2104</v>
      </c>
      <c r="R42" s="957" t="s">
        <v>2090</v>
      </c>
      <c r="S42" s="957"/>
      <c r="T42" s="843" t="s">
        <v>2105</v>
      </c>
      <c r="U42" s="843" t="s">
        <v>2105</v>
      </c>
      <c r="V42" s="843" t="s">
        <v>2105</v>
      </c>
      <c r="W42" s="843" t="s">
        <v>2105</v>
      </c>
      <c r="X42" s="843"/>
      <c r="Y42" s="1000"/>
      <c r="Z42" s="846" t="s">
        <v>2106</v>
      </c>
      <c r="AA42" s="846" t="s">
        <v>2106</v>
      </c>
      <c r="AB42" s="846" t="s">
        <v>2106</v>
      </c>
      <c r="AC42" s="846" t="s">
        <v>2106</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2107</v>
      </c>
      <c r="P43" s="957" t="s">
        <v>745</v>
      </c>
      <c r="Q43" s="957" t="s">
        <v>2107</v>
      </c>
      <c r="R43" s="957" t="s">
        <v>745</v>
      </c>
      <c r="S43" s="957"/>
      <c r="T43" s="843" t="s">
        <v>2108</v>
      </c>
      <c r="U43" s="843" t="s">
        <v>2108</v>
      </c>
      <c r="V43" s="843" t="s">
        <v>2108</v>
      </c>
      <c r="W43" s="843" t="s">
        <v>2108</v>
      </c>
      <c r="X43" s="843"/>
      <c r="Y43" s="1000"/>
      <c r="Z43" s="846" t="s">
        <v>2109</v>
      </c>
      <c r="AA43" s="846" t="s">
        <v>2109</v>
      </c>
      <c r="AB43" s="846" t="s">
        <v>2109</v>
      </c>
      <c r="AC43" s="846" t="s">
        <v>2109</v>
      </c>
      <c r="AD43" s="846"/>
    </row>
    <row customHeight="1" ht="27">
      <c r="A44" s="845"/>
      <c r="B44" s="899">
        <v>27</v>
      </c>
      <c r="C44" s="843" t="s">
        <v>2110</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2111</v>
      </c>
      <c r="P44" s="957" t="s">
        <v>2112</v>
      </c>
      <c r="Q44" s="957" t="s">
        <v>2111</v>
      </c>
      <c r="R44" s="957" t="s">
        <v>2112</v>
      </c>
      <c r="S44" s="957"/>
      <c r="T44" s="843" t="s">
        <v>2101</v>
      </c>
      <c r="U44" s="843" t="s">
        <v>2101</v>
      </c>
      <c r="V44" s="843" t="s">
        <v>2101</v>
      </c>
      <c r="W44" s="843" t="s">
        <v>2101</v>
      </c>
      <c r="X44" s="843"/>
      <c r="Y44" s="1000"/>
      <c r="Z44" s="846" t="s">
        <v>2113</v>
      </c>
      <c r="AA44" s="846" t="s">
        <v>2113</v>
      </c>
      <c r="AB44" s="846" t="s">
        <v>2113</v>
      </c>
      <c r="AC44" s="846" t="s">
        <v>2113</v>
      </c>
      <c r="AD44" s="846"/>
    </row>
    <row customHeight="1" ht="27">
      <c r="A45" s="845"/>
      <c r="B45" s="899">
        <v>28</v>
      </c>
      <c r="C45" s="843" t="s">
        <v>2114</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2115</v>
      </c>
      <c r="P45" s="957" t="s">
        <v>2116</v>
      </c>
      <c r="Q45" s="957" t="s">
        <v>2115</v>
      </c>
      <c r="R45" s="957" t="s">
        <v>2116</v>
      </c>
      <c r="S45" s="957"/>
      <c r="T45" s="843" t="s">
        <v>2105</v>
      </c>
      <c r="U45" s="843" t="s">
        <v>2105</v>
      </c>
      <c r="V45" s="843" t="s">
        <v>2105</v>
      </c>
      <c r="W45" s="843" t="s">
        <v>2105</v>
      </c>
      <c r="X45" s="843"/>
      <c r="Y45" s="1000"/>
      <c r="Z45" s="846" t="s">
        <v>2117</v>
      </c>
      <c r="AA45" s="846" t="s">
        <v>2117</v>
      </c>
      <c r="AB45" s="846" t="s">
        <v>2117</v>
      </c>
      <c r="AC45" s="846" t="s">
        <v>2117</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2118</v>
      </c>
      <c r="P46" s="957" t="s">
        <v>2096</v>
      </c>
      <c r="Q46" s="957" t="s">
        <v>2118</v>
      </c>
      <c r="R46" s="957" t="s">
        <v>2096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2119</v>
      </c>
      <c r="V46" s="843" t="s">
        <v>2119</v>
      </c>
      <c r="W46" s="843" t="s">
        <v>2119</v>
      </c>
      <c r="X46" s="843"/>
      <c r="Y46" s="1000"/>
      <c r="Z46" s="846" t="s">
        <v>2120</v>
      </c>
      <c r="AA46" s="846" t="s">
        <v>2121</v>
      </c>
      <c r="AB46" s="846" t="s">
        <v>2121</v>
      </c>
      <c r="AC46" s="846" t="s">
        <v>2121</v>
      </c>
      <c r="AD46" s="846"/>
    </row>
    <row customHeight="1" ht="54">
      <c r="A47" s="845"/>
      <c r="B47" s="899">
        <v>30</v>
      </c>
      <c r="C47" s="843" t="s">
        <v>2122</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2123</v>
      </c>
      <c r="P47" s="957" t="s">
        <v>2100</v>
      </c>
      <c r="Q47" s="957" t="s">
        <v>2123</v>
      </c>
      <c r="R47" s="957" t="s">
        <v>2100</v>
      </c>
      <c r="S47" s="957"/>
      <c r="T47" s="843" t="s">
        <v>2124</v>
      </c>
      <c r="U47" s="843" t="s">
        <v>2124</v>
      </c>
      <c r="V47" s="843" t="s">
        <v>2124</v>
      </c>
      <c r="W47" s="843" t="s">
        <v>2124</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2107</v>
      </c>
      <c r="Q48" s="957" t="s">
        <v>2125</v>
      </c>
      <c r="R48" s="957" t="s">
        <v>2107</v>
      </c>
      <c r="S48" s="957"/>
      <c r="T48" s="843"/>
      <c r="U48" s="843" t="s">
        <v>2126</v>
      </c>
      <c r="V48" s="843" t="s">
        <v>2127</v>
      </c>
      <c r="W48" s="843" t="s">
        <v>2127</v>
      </c>
      <c r="X48" s="843"/>
      <c r="Y48" s="1000"/>
      <c r="Z48" s="846"/>
      <c r="AA48" s="849" t="s">
        <v>2121</v>
      </c>
      <c r="AB48" s="849" t="s">
        <v>2121</v>
      </c>
      <c r="AC48" s="849" t="s">
        <v>2121</v>
      </c>
      <c r="AD48" s="846"/>
    </row>
    <row customHeight="1" ht="54">
      <c r="A49" s="845"/>
      <c r="B49" s="899">
        <v>32</v>
      </c>
      <c r="C49" s="843" t="s">
        <v>2128</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2111</v>
      </c>
      <c r="Q49" s="957" t="s">
        <v>2129</v>
      </c>
      <c r="R49" s="957" t="s">
        <v>2111</v>
      </c>
      <c r="S49" s="957"/>
      <c r="T49" s="843"/>
      <c r="U49" s="843" t="s">
        <v>2124</v>
      </c>
      <c r="V49" s="843" t="s">
        <v>2124</v>
      </c>
      <c r="W49" s="843" t="s">
        <v>2124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2125</v>
      </c>
      <c r="P50" s="957" t="s">
        <v>2118</v>
      </c>
      <c r="Q50" s="957" t="s">
        <v>2130</v>
      </c>
      <c r="R50" s="957" t="s">
        <v>2118</v>
      </c>
      <c r="S50" s="957"/>
      <c r="T50" s="843" t="s">
        <v>2131</v>
      </c>
      <c r="U50" s="843" t="s">
        <v>2132</v>
      </c>
      <c r="V50" s="843" t="s">
        <v>2133</v>
      </c>
      <c r="W50" s="843" t="s">
        <v>2134</v>
      </c>
      <c r="X50" s="843"/>
      <c r="Y50" s="1000"/>
      <c r="Z50" s="846" t="s">
        <v>2135</v>
      </c>
      <c r="AA50" s="849" t="s">
        <v>2136</v>
      </c>
      <c r="AB50" s="849" t="s">
        <v>2136</v>
      </c>
      <c r="AC50" s="849" t="s">
        <v>2136</v>
      </c>
      <c r="AD50" s="846"/>
    </row>
    <row customHeight="1" ht="27">
      <c r="A51" s="845"/>
      <c r="B51" s="899">
        <v>34</v>
      </c>
      <c r="C51" s="843" t="s">
        <v>2137</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2138</v>
      </c>
      <c r="U51" s="843"/>
      <c r="V51" s="843"/>
      <c r="W51" s="843"/>
      <c r="X51" s="843"/>
      <c r="Y51" s="1000"/>
      <c r="Z51" s="846"/>
      <c r="AA51" s="849"/>
      <c r="AB51" s="849"/>
      <c r="AC51" s="849"/>
      <c r="AD51" s="846"/>
    </row>
    <row customHeight="1" ht="36">
      <c r="A52" s="845"/>
      <c r="B52" s="899">
        <v>35</v>
      </c>
      <c r="C52" s="843" t="s">
        <v>2031</v>
      </c>
      <c r="D52" s="967" t="s">
        <v>2031</v>
      </c>
      <c r="E52" s="843" t="s">
        <v>2031</v>
      </c>
      <c r="F52" s="843" t="s">
        <v>2031</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2139</v>
      </c>
      <c r="U52" s="843" t="s">
        <v>2140</v>
      </c>
      <c r="V52" s="843" t="s">
        <v>2141</v>
      </c>
      <c r="W52" s="843" t="s">
        <v>2142</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2143</v>
      </c>
      <c r="U53" s="843" t="s">
        <v>2143</v>
      </c>
      <c r="V53" s="843" t="s">
        <v>2143</v>
      </c>
      <c r="W53" s="843" t="s">
        <v>2143</v>
      </c>
      <c r="X53" s="843"/>
      <c r="Y53" s="1000"/>
      <c r="Z53" s="846"/>
      <c r="AA53" s="849"/>
      <c r="AB53" s="846"/>
      <c r="AC53" s="846"/>
      <c r="AD53" s="846"/>
    </row>
    <row customHeight="1" ht="18">
      <c r="A54" s="845"/>
      <c r="B54" s="899">
        <v>37</v>
      </c>
      <c r="C54" s="843" t="s">
        <v>2037</v>
      </c>
      <c r="D54" s="967" t="s">
        <v>2037</v>
      </c>
      <c r="E54" s="843" t="s">
        <v>2037</v>
      </c>
      <c r="F54" s="843" t="s">
        <v>2037</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2144</v>
      </c>
      <c r="V55" s="843" t="s">
        <v>2144</v>
      </c>
      <c r="W55" s="843" t="s">
        <v>2144</v>
      </c>
      <c r="X55" s="843"/>
      <c r="Y55" s="1000"/>
      <c r="Z55" s="846" t="s">
        <v>2145</v>
      </c>
      <c r="AA55" s="846" t="s">
        <v>2145</v>
      </c>
      <c r="AB55" s="846" t="s">
        <v>2145</v>
      </c>
      <c r="AC55" s="846" t="s">
        <v>2145</v>
      </c>
      <c r="AD55" s="846"/>
    </row>
    <row customHeight="1" ht="27">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2146</v>
      </c>
      <c r="V56" s="843" t="s">
        <v>2146</v>
      </c>
      <c r="W56" s="843" t="s">
        <v>2146</v>
      </c>
      <c r="X56" s="843"/>
      <c r="Y56" s="1000"/>
      <c r="Z56" s="846" t="s">
        <v>758</v>
      </c>
      <c r="AA56" s="846" t="s">
        <v>758</v>
      </c>
      <c r="AB56" s="846" t="s">
        <v>758</v>
      </c>
      <c r="AC56" s="846" t="s">
        <v>758</v>
      </c>
      <c r="AD56" s="846"/>
    </row>
    <row customHeight="1" ht="27">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2147</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2148</v>
      </c>
      <c r="V57" s="843" t="s">
        <v>2148</v>
      </c>
      <c r="W57" s="843" t="s">
        <v>2148</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2149</v>
      </c>
      <c r="V58" s="843" t="s">
        <v>2149</v>
      </c>
      <c r="W58" s="843" t="s">
        <v>2149</v>
      </c>
      <c r="X58" s="843"/>
      <c r="Y58" s="1000"/>
      <c r="Z58" s="846"/>
      <c r="AA58" s="849"/>
      <c r="AB58" s="846"/>
      <c r="AC58" s="846"/>
      <c r="AD58" s="846"/>
    </row>
    <row customHeight="1" ht="36">
      <c r="A59" s="845"/>
      <c r="B59" s="899">
        <v>42</v>
      </c>
      <c r="C59" s="843">
        <v>3</v>
      </c>
      <c r="D59" s="967" t="s">
        <v>2137</v>
      </c>
      <c r="E59" s="843" t="s">
        <v>2137</v>
      </c>
      <c r="F59" s="843" t="s">
        <v>2137</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2150</v>
      </c>
      <c r="V59" s="843" t="s">
        <v>2151</v>
      </c>
      <c r="W59" s="843" t="s">
        <v>2152</v>
      </c>
      <c r="X59" s="843"/>
      <c r="Y59" s="1000"/>
      <c r="Z59" s="846"/>
      <c r="AA59" s="849"/>
      <c r="AB59" s="846"/>
      <c r="AC59" s="846"/>
      <c r="AD59" s="846"/>
    </row>
    <row customHeight="1" ht="81">
      <c r="A60" s="845"/>
      <c r="B60" s="899">
        <v>43</v>
      </c>
      <c r="C60" s="843" t="s">
        <v>2153</v>
      </c>
      <c r="D60" s="967" t="s">
        <v>2153</v>
      </c>
      <c r="E60" s="843" t="s">
        <v>2153</v>
      </c>
      <c r="F60" s="843" t="s">
        <v>2153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2154</v>
      </c>
      <c r="AA60" s="849" t="s">
        <v>2155</v>
      </c>
      <c r="AB60" s="846" t="s">
        <v>2156</v>
      </c>
      <c r="AC60" s="846" t="s">
        <v>2155</v>
      </c>
      <c r="AD60" s="846"/>
    </row>
    <row customHeight="1" ht="9">
      <c r="A61" s="845"/>
      <c r="B61" s="899">
        <v>44</v>
      </c>
      <c r="C61" s="843"/>
      <c r="D61" s="967" t="s">
        <v>2157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2158</v>
      </c>
      <c r="V61" s="843"/>
      <c r="W61" s="843"/>
      <c r="X61" s="843"/>
      <c r="Y61" s="1000"/>
      <c r="Z61" s="846"/>
      <c r="AA61" s="849"/>
      <c r="AB61" s="846"/>
      <c r="AC61" s="846"/>
      <c r="AD61" s="846"/>
    </row>
    <row customHeight="1" ht="9">
      <c r="A62" s="845"/>
      <c r="B62" s="899">
        <v>45</v>
      </c>
      <c r="C62" s="843"/>
      <c r="D62" s="967" t="s">
        <v>2159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2160</v>
      </c>
      <c r="V62" s="843"/>
      <c r="W62" s="843"/>
      <c r="X62" s="843"/>
      <c r="Y62" s="1000"/>
      <c r="Z62" s="846"/>
      <c r="AA62" s="849"/>
      <c r="AB62" s="846"/>
      <c r="AC62" s="846"/>
      <c r="AD62" s="846"/>
    </row>
    <row customHeight="1" ht="18">
      <c r="A63" s="845"/>
      <c r="B63" s="899">
        <v>46</v>
      </c>
      <c r="C63" s="843"/>
      <c r="D63" s="967" t="s">
        <v>2161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2162</v>
      </c>
      <c r="V63" s="843"/>
      <c r="W63" s="843"/>
      <c r="X63" s="843"/>
      <c r="Y63" s="1000"/>
      <c r="Z63" s="846"/>
      <c r="AA63" s="849"/>
      <c r="AB63" s="846"/>
      <c r="AC63" s="846"/>
      <c r="AD63" s="846"/>
    </row>
    <row customHeight="1" ht="18">
      <c r="A64" s="845"/>
      <c r="B64" s="899">
        <v>47</v>
      </c>
      <c r="C64" s="843"/>
      <c r="D64" s="967" t="s">
        <v>2163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2164</v>
      </c>
      <c r="V64" s="843"/>
      <c r="W64" s="843"/>
      <c r="X64" s="843"/>
      <c r="Y64" s="1000"/>
      <c r="Z64" s="846"/>
      <c r="AA64" s="849" t="s">
        <v>2165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2078</v>
      </c>
      <c r="Q65" s="957"/>
      <c r="R65" s="957"/>
      <c r="S65" s="957"/>
      <c r="T65" s="843"/>
      <c r="U65" s="843" t="s">
        <v>2166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2082</v>
      </c>
      <c r="Q66" s="957"/>
      <c r="R66" s="957"/>
      <c r="S66" s="957"/>
      <c r="T66" s="843"/>
      <c r="U66" s="843" t="s">
        <v>2167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2168</v>
      </c>
      <c r="Q67" s="957"/>
      <c r="R67" s="957"/>
      <c r="S67" s="957"/>
      <c r="T67" s="843"/>
      <c r="U67" s="843" t="s">
        <v>2169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2170</v>
      </c>
      <c r="Q68" s="957"/>
      <c r="R68" s="957"/>
      <c r="S68" s="957"/>
      <c r="T68" s="843"/>
      <c r="U68" s="843" t="s">
        <v>2171</v>
      </c>
      <c r="V68" s="843"/>
      <c r="W68" s="843"/>
      <c r="X68" s="843"/>
      <c r="Y68" s="1000"/>
      <c r="Z68" s="846"/>
      <c r="AA68" s="849"/>
      <c r="AB68" s="846"/>
      <c r="AC68" s="846"/>
      <c r="AD68" s="846"/>
    </row>
    <row customHeight="1" ht="9">
      <c r="A69" s="845"/>
      <c r="B69" s="899">
        <v>52</v>
      </c>
      <c r="C69" s="843"/>
      <c r="D69" s="967" t="s">
        <v>2172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2173</v>
      </c>
      <c r="V69" s="843"/>
      <c r="W69" s="843"/>
      <c r="X69" s="843"/>
      <c r="Y69" s="1000"/>
      <c r="Z69" s="846"/>
      <c r="AA69" s="849"/>
      <c r="AB69" s="846"/>
      <c r="AC69" s="846"/>
      <c r="AD69" s="846"/>
    </row>
    <row customHeight="1" ht="27">
      <c r="A70" s="845"/>
      <c r="B70" s="899">
        <v>53</v>
      </c>
      <c r="C70" s="843"/>
      <c r="D70" s="967"/>
      <c r="E70" s="843" t="s">
        <v>2157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2174</v>
      </c>
      <c r="W70" s="843"/>
      <c r="X70" s="843"/>
      <c r="Y70" s="1000"/>
      <c r="Z70" s="846"/>
      <c r="AA70" s="849"/>
      <c r="AB70" s="846"/>
      <c r="AC70" s="846"/>
      <c r="AD70" s="846"/>
    </row>
    <row customHeight="1" ht="36">
      <c r="A71" s="845"/>
      <c r="B71" s="899">
        <v>54</v>
      </c>
      <c r="C71" s="843"/>
      <c r="D71" s="967"/>
      <c r="E71" s="843" t="s">
        <v>2159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2175</v>
      </c>
      <c r="W71" s="843"/>
      <c r="X71" s="843"/>
      <c r="Y71" s="1000"/>
      <c r="Z71" s="846"/>
      <c r="AA71" s="849"/>
      <c r="AB71" s="846"/>
      <c r="AC71" s="846"/>
      <c r="AD71" s="846"/>
    </row>
    <row customHeight="1" ht="27">
      <c r="A72" s="845"/>
      <c r="B72" s="899">
        <v>55</v>
      </c>
      <c r="C72" s="843"/>
      <c r="D72" s="967"/>
      <c r="E72" s="843" t="s">
        <v>2161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2176</v>
      </c>
      <c r="W72" s="843"/>
      <c r="X72" s="843"/>
      <c r="Y72" s="1000"/>
      <c r="Z72" s="846"/>
      <c r="AA72" s="849"/>
      <c r="AB72" s="846"/>
      <c r="AC72" s="846"/>
      <c r="AD72" s="846"/>
    </row>
    <row customHeight="1" ht="36">
      <c r="A73" s="845"/>
      <c r="B73" s="899">
        <v>56</v>
      </c>
      <c r="C73" s="843"/>
      <c r="D73" s="967"/>
      <c r="E73" s="843" t="s">
        <v>2163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2177</v>
      </c>
      <c r="W73" s="843"/>
      <c r="X73" s="843"/>
      <c r="Y73" s="1000"/>
      <c r="Z73" s="846"/>
      <c r="AA73" s="849"/>
      <c r="AB73" s="846"/>
      <c r="AC73" s="846"/>
      <c r="AD73" s="846"/>
    </row>
    <row customHeight="1" ht="18">
      <c r="A74" s="845"/>
      <c r="B74" s="899">
        <v>57</v>
      </c>
      <c r="C74" s="843"/>
      <c r="D74" s="967"/>
      <c r="E74" s="843" t="s">
        <v>2172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2178</v>
      </c>
      <c r="W74" s="843"/>
      <c r="X74" s="843"/>
      <c r="Y74" s="1000"/>
      <c r="Z74" s="846"/>
      <c r="AA74" s="849"/>
      <c r="AB74" s="846"/>
      <c r="AC74" s="846"/>
      <c r="AD74" s="846"/>
    </row>
    <row customHeight="1" ht="18">
      <c r="A75" s="845"/>
      <c r="B75" s="899">
        <v>58</v>
      </c>
      <c r="C75" s="843"/>
      <c r="D75" s="967"/>
      <c r="E75" s="843"/>
      <c r="F75" s="843" t="s">
        <v>2157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2179</v>
      </c>
      <c r="X75" s="843"/>
      <c r="Y75" s="1000"/>
      <c r="Z75" s="846"/>
      <c r="AA75" s="849"/>
      <c r="AB75" s="846"/>
      <c r="AC75" s="846"/>
      <c r="AD75" s="846"/>
    </row>
    <row customHeight="1" ht="36">
      <c r="A76" s="845"/>
      <c r="B76" s="899">
        <v>59</v>
      </c>
      <c r="C76" s="843"/>
      <c r="D76" s="967"/>
      <c r="E76" s="843"/>
      <c r="F76" s="843" t="s">
        <v>2159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2180</v>
      </c>
      <c r="X76" s="843"/>
      <c r="Y76" s="1000"/>
      <c r="Z76" s="846"/>
      <c r="AA76" s="849"/>
      <c r="AB76" s="846"/>
      <c r="AC76" s="846"/>
      <c r="AD76" s="846"/>
    </row>
    <row customHeight="1" ht="18">
      <c r="A77" s="845"/>
      <c r="B77" s="899">
        <v>60</v>
      </c>
      <c r="C77" s="843"/>
      <c r="D77" s="967"/>
      <c r="E77" s="843"/>
      <c r="F77" s="843" t="s">
        <v>2161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2181</v>
      </c>
      <c r="X77" s="843"/>
      <c r="Y77" s="1000"/>
      <c r="Z77" s="846"/>
      <c r="AA77" s="849"/>
      <c r="AB77" s="846"/>
      <c r="AC77" s="846"/>
      <c r="AD77" s="846"/>
    </row>
    <row customHeight="1" ht="72">
      <c r="A78" s="845"/>
      <c r="B78" s="899">
        <v>61</v>
      </c>
      <c r="C78" s="843" t="s">
        <v>2157</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2182</v>
      </c>
      <c r="AA78" s="849"/>
      <c r="AB78" s="846"/>
      <c r="AC78" s="846"/>
      <c r="AD78" s="846"/>
    </row>
    <row customHeight="1" ht="36">
      <c r="A79" s="845"/>
      <c r="B79" s="899">
        <v>62</v>
      </c>
      <c r="C79" s="843" t="s">
        <v>2159</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2183</v>
      </c>
      <c r="U79" s="843"/>
      <c r="V79" s="843"/>
      <c r="W79" s="843"/>
      <c r="X79" s="843"/>
      <c r="Y79" s="1000"/>
      <c r="Z79" s="846" t="s">
        <v>2184</v>
      </c>
      <c r="AA79" s="849"/>
      <c r="AB79" s="846"/>
      <c r="AC79" s="846"/>
      <c r="AD79" s="846"/>
    </row>
    <row customHeight="1" ht="45">
      <c r="A80" s="845"/>
      <c r="B80" s="899">
        <v>63</v>
      </c>
      <c r="C80" s="843" t="s">
        <v>2161</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2185</v>
      </c>
      <c r="U80" s="843"/>
      <c r="V80" s="843"/>
      <c r="W80" s="843"/>
      <c r="X80" s="843"/>
      <c r="Y80" s="1000"/>
      <c r="Z80" s="846" t="s">
        <v>2186</v>
      </c>
      <c r="AA80" s="849"/>
      <c r="AB80" s="846"/>
      <c r="AC80" s="846"/>
      <c r="AD80" s="846"/>
    </row>
    <row customHeight="1" ht="36">
      <c r="A81" s="845"/>
      <c r="B81" s="899">
        <v>64</v>
      </c>
      <c r="C81" s="843" t="s">
        <v>2163</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2069</v>
      </c>
      <c r="P81" s="957"/>
      <c r="Q81" s="957"/>
      <c r="R81" s="957"/>
      <c r="S81" s="957"/>
      <c r="T81" s="843" t="s">
        <v>2187</v>
      </c>
      <c r="U81" s="843"/>
      <c r="V81" s="843"/>
      <c r="W81" s="843"/>
      <c r="X81" s="843"/>
      <c r="Y81" s="1000"/>
      <c r="Z81" s="846" t="s">
        <v>2188</v>
      </c>
      <c r="AA81" s="849"/>
      <c r="AB81" s="846"/>
      <c r="AC81" s="846"/>
      <c r="AD81" s="846"/>
    </row>
    <row customHeight="1" ht="90">
      <c r="A82" s="845"/>
      <c r="B82" s="899">
        <v>65</v>
      </c>
      <c r="C82" s="843" t="s">
        <v>2172</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2189</v>
      </c>
      <c r="U82" s="843"/>
      <c r="V82" s="843"/>
      <c r="W82" s="843"/>
      <c r="X82" s="843"/>
      <c r="Y82" s="1000"/>
      <c r="Z82" s="846" t="s">
        <v>2190</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2078</v>
      </c>
      <c r="P83" s="957"/>
      <c r="Q83" s="957"/>
      <c r="R83" s="957"/>
      <c r="S83" s="957"/>
      <c r="T83" s="843" t="s">
        <v>2191</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2192</v>
      </c>
      <c r="P84" s="957"/>
      <c r="Q84" s="957"/>
      <c r="R84" s="957"/>
      <c r="S84" s="957"/>
      <c r="T84" s="843" t="s">
        <v>2193</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2082</v>
      </c>
      <c r="P85" s="957"/>
      <c r="Q85" s="957"/>
      <c r="R85" s="957"/>
      <c r="S85" s="957"/>
      <c r="T85" s="843" t="s">
        <v>2194</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2195</v>
      </c>
      <c r="P86" s="957"/>
      <c r="Q86" s="957"/>
      <c r="R86" s="957"/>
      <c r="S86" s="957"/>
      <c r="T86" s="843" t="s">
        <v>2196</v>
      </c>
      <c r="U86" s="843"/>
      <c r="V86" s="843"/>
      <c r="W86" s="843"/>
      <c r="X86" s="843"/>
      <c r="Y86" s="1000"/>
      <c r="Z86" s="846"/>
      <c r="AA86" s="849"/>
      <c r="AB86" s="846"/>
      <c r="AC86" s="846"/>
      <c r="AD86" s="846"/>
    </row>
    <row customHeight="1" ht="36">
      <c r="A87" s="845"/>
      <c r="B87" s="899">
        <v>70</v>
      </c>
      <c r="C87" s="843" t="s">
        <v>2197</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2198</v>
      </c>
      <c r="U87" s="843"/>
      <c r="V87" s="843"/>
      <c r="W87" s="843"/>
      <c r="X87" s="843"/>
      <c r="Y87" s="1000"/>
      <c r="Z87" s="846"/>
      <c r="AA87" s="849"/>
      <c r="AB87" s="846"/>
      <c r="AC87" s="846"/>
      <c r="AD87" s="846"/>
    </row>
    <row customHeight="1" ht="18">
      <c r="A88" s="845"/>
      <c r="B88" s="899">
        <v>71</v>
      </c>
      <c r="C88" s="843" t="s">
        <v>2199</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2200</v>
      </c>
      <c r="D89" s="967" t="s">
        <v>2197</v>
      </c>
      <c r="E89" s="843" t="s">
        <v>2197</v>
      </c>
      <c r="F89" s="843" t="s">
        <v>2163</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2201</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2199</v>
      </c>
      <c r="E91" s="843" t="s">
        <v>2199</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2202</v>
      </c>
      <c r="V91" s="843" t="s">
        <v>2202</v>
      </c>
      <c r="W91" s="843"/>
      <c r="X91" s="843"/>
      <c r="Y91" s="1000"/>
      <c r="Z91" s="846"/>
      <c r="AA91" s="849"/>
      <c r="AB91" s="846"/>
      <c r="AC91" s="846"/>
      <c r="AD91" s="846"/>
    </row>
    <row customHeight="1" ht="27">
      <c r="A92" s="845"/>
      <c r="B92" s="899">
        <v>75</v>
      </c>
      <c r="C92" s="843"/>
      <c r="D92" s="967" t="s">
        <v>2200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2203</v>
      </c>
      <c r="V92" s="843"/>
      <c r="W92" s="843"/>
      <c r="X92" s="843"/>
      <c r="Y92" s="1000"/>
      <c r="Z92" s="846"/>
      <c r="AA92" s="849" t="s">
        <v>2204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2110</v>
      </c>
      <c r="Q93" s="957"/>
      <c r="R93" s="957"/>
      <c r="S93" s="957"/>
      <c r="T93" s="843"/>
      <c r="U93" s="843" t="s">
        <v>2205</v>
      </c>
      <c r="V93" s="843"/>
      <c r="W93" s="843"/>
      <c r="X93" s="843"/>
      <c r="Y93" s="1000"/>
      <c r="Z93" s="846"/>
      <c r="AA93" s="849" t="s">
        <v>2206</v>
      </c>
      <c r="AB93" s="846"/>
      <c r="AC93" s="846"/>
      <c r="AD93" s="846"/>
    </row>
    <row customHeight="1" ht="45">
      <c r="A94" s="845"/>
      <c r="B94" s="899">
        <v>77</v>
      </c>
      <c r="C94" s="843"/>
      <c r="D94" s="967" t="s">
        <v>2201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2207</v>
      </c>
      <c r="V94" s="843"/>
      <c r="W94" s="843"/>
      <c r="X94" s="843"/>
      <c r="Y94" s="1000"/>
      <c r="Z94" s="846"/>
      <c r="AA94" s="849" t="s">
        <v>2208</v>
      </c>
      <c r="AB94" s="846"/>
      <c r="AC94" s="846"/>
      <c r="AD94" s="846"/>
    </row>
    <row customHeight="1" ht="99">
      <c r="A95" s="845"/>
      <c r="B95" s="899">
        <v>78</v>
      </c>
      <c r="C95" s="843" t="s">
        <v>2209</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2210</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2211</v>
      </c>
      <c r="U96" s="843"/>
      <c r="V96" s="843"/>
      <c r="W96" s="843"/>
      <c r="X96" s="843"/>
      <c r="Y96" s="1000"/>
      <c r="Z96" s="846" t="s">
        <v>2212</v>
      </c>
      <c r="AA96" s="849"/>
      <c r="AB96" s="846"/>
      <c r="AC96" s="846"/>
      <c r="AD96" s="846"/>
    </row>
    <row customHeight="1" ht="63">
      <c r="A97" s="845"/>
      <c r="B97" s="899">
        <v>80</v>
      </c>
      <c r="C97" s="843" t="s">
        <v>2213</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2214</v>
      </c>
      <c r="U97" s="843"/>
      <c r="V97" s="843"/>
      <c r="W97" s="843"/>
      <c r="X97" s="843"/>
      <c r="Y97" s="1000"/>
      <c r="Z97" s="846" t="s">
        <v>2215</v>
      </c>
      <c r="AA97" s="849"/>
      <c r="AB97" s="846"/>
      <c r="AC97" s="846"/>
      <c r="AD97" s="846"/>
    </row>
    <row customHeight="1" ht="63">
      <c r="A98" s="845"/>
      <c r="B98" s="899">
        <v>81</v>
      </c>
      <c r="C98" s="843" t="s">
        <v>2216</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2217</v>
      </c>
      <c r="U98" s="843"/>
      <c r="V98" s="843"/>
      <c r="W98" s="843"/>
      <c r="X98" s="843"/>
      <c r="Y98" s="1000"/>
      <c r="Z98" s="846" t="s">
        <v>2215</v>
      </c>
      <c r="AA98" s="849"/>
      <c r="AB98" s="846"/>
      <c r="AC98" s="846"/>
      <c r="AD98" s="846"/>
    </row>
    <row customHeight="1" ht="90">
      <c r="A99" s="845"/>
      <c r="B99" s="899">
        <v>82</v>
      </c>
      <c r="C99" s="843" t="s">
        <v>2218</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2219</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2220</v>
      </c>
      <c r="P100" s="957"/>
      <c r="Q100" s="957"/>
      <c r="R100" s="957"/>
      <c r="S100" s="957"/>
      <c r="T100" s="843" t="s">
        <v>2221</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2222</v>
      </c>
      <c r="P101" s="957"/>
      <c r="Q101" s="957"/>
      <c r="R101" s="957"/>
      <c r="S101" s="957"/>
      <c r="T101" s="843" t="s">
        <v>2223</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2224</v>
      </c>
      <c r="D148" s="843" t="s">
        <v>1562</v>
      </c>
      <c r="E148" s="843" t="s">
        <v>1662</v>
      </c>
      <c r="F148" s="843" t="s">
        <v>2225</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357DF-EAB6-4021-399C-276AD5CF3ED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2228</v>
      </c>
      <c r="M5" s="2603"/>
      <c r="N5" s="2603"/>
      <c r="O5" s="2603"/>
      <c r="P5" s="2603"/>
      <c r="Q5" s="2603"/>
      <c r="R5" s="2603"/>
      <c r="S5" s="2603"/>
      <c r="T5" s="2603"/>
      <c r="U5" s="2603"/>
      <c r="V5" s="1243"/>
      <c r="AD5" s="1155">
        <v>64</v>
      </c>
    </row>
    <row customHeight="1" ht="14.699999999999998">
      <c r="J6" s="376"/>
      <c r="K6" s="376"/>
      <c r="L6" s="2604" t="str">
        <f>IF(org=0,"Не определено",org)</f>
        <v>ООО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2229</v>
      </c>
      <c r="P15" s="2275"/>
      <c r="Q15" s="2275"/>
      <c r="R15" s="2275"/>
      <c r="S15" s="2275"/>
      <c r="T15" s="2275"/>
      <c r="U15" s="2276"/>
      <c r="V15" s="2277" t="s">
        <v>429</v>
      </c>
      <c r="W15" s="2280" t="s">
        <v>1147</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2230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2231</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2232</v>
      </c>
      <c r="N35" s="2285"/>
      <c r="O35" s="2285"/>
      <c r="P35" s="2285"/>
      <c r="Q35" s="2285"/>
      <c r="R35" s="2285"/>
      <c r="S35" s="2285"/>
      <c r="T35" s="2285"/>
      <c r="U35" s="2285"/>
      <c r="V35" s="2285"/>
      <c r="W35" s="2285"/>
      <c r="X35" s="2285"/>
      <c r="AD35" s="1155">
        <v>27</v>
      </c>
    </row>
    <row customHeight="1" ht="109.19999999999999">
      <c r="H36" s="537"/>
      <c r="I36" s="1303"/>
      <c r="M36" s="2285" t="s">
        <v>2233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B2157-E451-1259-9A95-F40C9963D2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4DA99-7B78-9DC1-634C-6EF1212AFD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CBA5E-9D18-2A95-C89F-A3689A7634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7369F-E0A8-A42F-BC59-7A9A5D3F28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893F1-34CE-67FA-97D3-0E0D9DB0A1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65A05-DB58-1E23-F991-3D446E27AD2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Карачаево-Черкесская республика</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0917021650</v>
      </c>
      <c r="G14" s="1012" t="s">
        <v>308</v>
      </c>
      <c r="H14" s="475"/>
      <c r="J14" s="455">
        <v>0</v>
      </c>
    </row>
    <row customHeight="1" ht="22.5" hidden="1">
      <c r="A15" s="457"/>
      <c r="B15" s="502"/>
      <c r="C15" s="457"/>
      <c r="D15" s="1009" t="s">
        <v>309</v>
      </c>
      <c r="E15" s="1010" t="s">
        <v>310</v>
      </c>
      <c r="F15" s="1011" t="str">
        <f>IF(kpp="","",kpp)</f>
        <v>091701001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B148B-5625-7E4D-B3C6-EE85DE2929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BAE6A-32AB-DC09-3F1A-238098DDBB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128B1-48B9-4907-59BB-420A16E3E2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28457-10F7-FBB7-DB84-BCEE6402FE93}"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2234</v>
      </c>
      <c r="B1" s="2616" t="s">
        <v>2235</v>
      </c>
      <c r="C1" s="2617" t="s">
        <v>2236</v>
      </c>
      <c r="D1" s="2618"/>
      <c r="E1" s="836" t="s">
        <v>2237</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2001</v>
      </c>
      <c r="D5" s="2625" t="s">
        <v>2238</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1EC81-03EB-6159-6A51-09C99C6F94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E7279-F738-5803-B4AD-664D7CA9CF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3FC24-86E5-2803-83B7-55EE0DEDC962}" mc:Ignorable="x14ac xr xr2 xr3">
  <sheetPr>
    <tabColor rgb="FFFFCC99"/>
  </sheetPr>
  <dimension ref="A1:I10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2239</v>
      </c>
      <c r="B1" s="68" t="s">
        <v>2240</v>
      </c>
      <c r="C1" s="68" t="s">
        <v>2241</v>
      </c>
      <c r="D1" s="68" t="s">
        <v>2242</v>
      </c>
      <c r="E1" s="68" t="s">
        <v>2243</v>
      </c>
      <c r="F1" s="68" t="s">
        <v>2244</v>
      </c>
      <c r="G1" s="68" t="s">
        <v>2245</v>
      </c>
      <c r="H1" s="68" t="s">
        <v>2246</v>
      </c>
      <c r="I1" s="68" t="s">
        <v>2247</v>
      </c>
    </row>
    <row customHeight="1" ht="11.25">
      <c r="A2" s="1850" t="s">
        <v>2248</v>
      </c>
      <c r="B2" s="1850" t="s">
        <v>16</v>
      </c>
      <c r="C2" s="1850" t="s">
        <v>2249</v>
      </c>
      <c r="D2" s="1850" t="s">
        <v>2250</v>
      </c>
      <c r="E2" s="1850" t="s">
        <v>2251</v>
      </c>
      <c r="F2" s="1850" t="s">
        <v>51</v>
      </c>
      <c r="G2" s="1850" t="s">
        <v>22</v>
      </c>
      <c r="H2" s="1850" t="s">
        <v>22</v>
      </c>
      <c r="I2" s="1850" t="s">
        <v>807</v>
      </c>
    </row>
    <row customHeight="1" ht="11.25">
      <c r="A3" s="1850" t="s">
        <v>2248</v>
      </c>
      <c r="B3" s="1850" t="s">
        <v>16</v>
      </c>
      <c r="C3" s="1850" t="s">
        <v>2252</v>
      </c>
      <c r="D3" s="1850" t="s">
        <v>2253</v>
      </c>
      <c r="E3" s="1850" t="s">
        <v>2254</v>
      </c>
      <c r="F3" s="1850" t="s">
        <v>2255</v>
      </c>
      <c r="G3" s="1850" t="s">
        <v>2256</v>
      </c>
      <c r="H3" s="1850" t="s">
        <v>22</v>
      </c>
      <c r="I3" s="1850" t="s">
        <v>807</v>
      </c>
    </row>
    <row customHeight="1" ht="11.25">
      <c r="A4" s="1850" t="s">
        <v>2248</v>
      </c>
      <c r="B4" s="1850" t="s">
        <v>16</v>
      </c>
      <c r="C4" s="1850" t="s">
        <v>2257</v>
      </c>
      <c r="D4" s="1850" t="s">
        <v>2258</v>
      </c>
      <c r="E4" s="1850" t="s">
        <v>2259</v>
      </c>
      <c r="F4" s="1850" t="s">
        <v>2260</v>
      </c>
      <c r="G4" s="1850" t="s">
        <v>22</v>
      </c>
      <c r="H4" s="1850" t="s">
        <v>22</v>
      </c>
      <c r="I4" s="1850" t="s">
        <v>807</v>
      </c>
    </row>
    <row customHeight="1" ht="11.25">
      <c r="A5" s="1850" t="s">
        <v>2248</v>
      </c>
      <c r="B5" s="1850" t="s">
        <v>16</v>
      </c>
      <c r="C5" s="1850" t="s">
        <v>2261</v>
      </c>
      <c r="D5" s="1850" t="s">
        <v>2262</v>
      </c>
      <c r="E5" s="1850" t="s">
        <v>2263</v>
      </c>
      <c r="F5" s="1850" t="s">
        <v>2264</v>
      </c>
      <c r="G5" s="1850" t="s">
        <v>22</v>
      </c>
      <c r="H5" s="1850" t="s">
        <v>22</v>
      </c>
      <c r="I5" s="1850" t="s">
        <v>807</v>
      </c>
    </row>
    <row customHeight="1" ht="11.25">
      <c r="A6" s="1850" t="s">
        <v>2248</v>
      </c>
      <c r="B6" s="1850" t="s">
        <v>16</v>
      </c>
      <c r="C6" s="1850" t="s">
        <v>2265</v>
      </c>
      <c r="D6" s="1850" t="s">
        <v>2262</v>
      </c>
      <c r="E6" s="1850" t="s">
        <v>2266</v>
      </c>
      <c r="F6" s="1850" t="s">
        <v>2267</v>
      </c>
      <c r="G6" s="1850" t="s">
        <v>22</v>
      </c>
      <c r="H6" s="1850" t="s">
        <v>22</v>
      </c>
      <c r="I6" s="1850" t="s">
        <v>807</v>
      </c>
    </row>
    <row customHeight="1" ht="11.25">
      <c r="A7" s="1850" t="s">
        <v>2248</v>
      </c>
      <c r="B7" s="1850" t="s">
        <v>16</v>
      </c>
      <c r="C7" s="1850" t="s">
        <v>22</v>
      </c>
      <c r="D7" s="1850" t="s">
        <v>2268</v>
      </c>
      <c r="E7" s="1850" t="s">
        <v>2269</v>
      </c>
      <c r="F7" s="1850" t="s">
        <v>2260</v>
      </c>
      <c r="G7" s="1850" t="s">
        <v>22</v>
      </c>
      <c r="H7" s="1850" t="s">
        <v>22</v>
      </c>
      <c r="I7" s="1850" t="s">
        <v>807</v>
      </c>
    </row>
    <row customHeight="1" ht="11.25">
      <c r="A8" s="1850" t="s">
        <v>2248</v>
      </c>
      <c r="B8" s="1850" t="s">
        <v>16</v>
      </c>
      <c r="C8" s="1850" t="s">
        <v>2270</v>
      </c>
      <c r="D8" s="1850" t="s">
        <v>2271</v>
      </c>
      <c r="E8" s="1850" t="s">
        <v>2272</v>
      </c>
      <c r="F8" s="1850" t="s">
        <v>2273</v>
      </c>
      <c r="G8" s="1850" t="s">
        <v>2274</v>
      </c>
      <c r="H8" s="1850" t="s">
        <v>22</v>
      </c>
      <c r="I8" s="1850" t="s">
        <v>807</v>
      </c>
    </row>
    <row customHeight="1" ht="11.25">
      <c r="A9" s="1850" t="s">
        <v>2248</v>
      </c>
      <c r="B9" s="1850" t="s">
        <v>16</v>
      </c>
      <c r="C9" s="1850" t="s">
        <v>2275</v>
      </c>
      <c r="D9" s="1850" t="s">
        <v>2276</v>
      </c>
      <c r="E9" s="1850" t="s">
        <v>2277</v>
      </c>
      <c r="F9" s="1850" t="s">
        <v>2260</v>
      </c>
      <c r="G9" s="1850" t="s">
        <v>22</v>
      </c>
      <c r="H9" s="1850" t="s">
        <v>22</v>
      </c>
      <c r="I9" s="1850" t="s">
        <v>807</v>
      </c>
    </row>
    <row customHeight="1" ht="11.25">
      <c r="A10" s="1850" t="s">
        <v>2248</v>
      </c>
      <c r="B10" s="1850" t="s">
        <v>16</v>
      </c>
      <c r="C10" s="1850" t="s">
        <v>2278</v>
      </c>
      <c r="D10" s="1850" t="s">
        <v>2279</v>
      </c>
      <c r="E10" s="1850" t="s">
        <v>2280</v>
      </c>
      <c r="F10" s="1850" t="s">
        <v>2281</v>
      </c>
      <c r="G10" s="1850" t="s">
        <v>22</v>
      </c>
      <c r="H10" s="1850" t="s">
        <v>22</v>
      </c>
      <c r="I10" s="1850" t="s">
        <v>807</v>
      </c>
    </row>
    <row customHeight="1" ht="11.25">
      <c r="A11" s="1850" t="s">
        <v>2248</v>
      </c>
      <c r="B11" s="1850" t="s">
        <v>16</v>
      </c>
      <c r="C11" s="1850" t="s">
        <v>2282</v>
      </c>
      <c r="D11" s="1850" t="s">
        <v>2283</v>
      </c>
      <c r="E11" s="1850" t="s">
        <v>2284</v>
      </c>
      <c r="F11" s="1850" t="s">
        <v>2267</v>
      </c>
      <c r="G11" s="1850" t="s">
        <v>22</v>
      </c>
      <c r="H11" s="1850" t="s">
        <v>22</v>
      </c>
      <c r="I11" s="1850" t="s">
        <v>807</v>
      </c>
    </row>
    <row customHeight="1" ht="11.25">
      <c r="A12" s="1850" t="s">
        <v>2248</v>
      </c>
      <c r="B12" s="1850" t="s">
        <v>16</v>
      </c>
      <c r="C12" s="1850" t="s">
        <v>2285</v>
      </c>
      <c r="D12" s="1850" t="s">
        <v>2286</v>
      </c>
      <c r="E12" s="1850" t="s">
        <v>2287</v>
      </c>
      <c r="F12" s="1850" t="s">
        <v>51</v>
      </c>
      <c r="G12" s="1850" t="s">
        <v>2288</v>
      </c>
      <c r="H12" s="1850" t="s">
        <v>22</v>
      </c>
      <c r="I12" s="1850" t="s">
        <v>807</v>
      </c>
    </row>
    <row customHeight="1" ht="11.25">
      <c r="A13" s="1850" t="s">
        <v>2248</v>
      </c>
      <c r="B13" s="1850" t="s">
        <v>16</v>
      </c>
      <c r="C13" s="1850" t="s">
        <v>2289</v>
      </c>
      <c r="D13" s="1850" t="s">
        <v>2290</v>
      </c>
      <c r="E13" s="1850" t="s">
        <v>2291</v>
      </c>
      <c r="F13" s="1850" t="s">
        <v>2292</v>
      </c>
      <c r="G13" s="1850" t="s">
        <v>22</v>
      </c>
      <c r="H13" s="1850" t="s">
        <v>22</v>
      </c>
      <c r="I13" s="1850" t="s">
        <v>807</v>
      </c>
    </row>
    <row customHeight="1" ht="11.25">
      <c r="A14" s="1850" t="s">
        <v>2248</v>
      </c>
      <c r="B14" s="1850" t="s">
        <v>16</v>
      </c>
      <c r="C14" s="1850" t="s">
        <v>2293</v>
      </c>
      <c r="D14" s="1850" t="s">
        <v>2294</v>
      </c>
      <c r="E14" s="1850" t="s">
        <v>2295</v>
      </c>
      <c r="F14" s="1850" t="s">
        <v>51</v>
      </c>
      <c r="G14" s="1850" t="s">
        <v>2296</v>
      </c>
      <c r="H14" s="1850" t="s">
        <v>22</v>
      </c>
      <c r="I14" s="1850" t="s">
        <v>807</v>
      </c>
    </row>
    <row customHeight="1" ht="11.25">
      <c r="A15" s="1850" t="s">
        <v>2248</v>
      </c>
      <c r="B15" s="1850" t="s">
        <v>16</v>
      </c>
      <c r="C15" s="1850" t="s">
        <v>2297</v>
      </c>
      <c r="D15" s="1850" t="s">
        <v>2298</v>
      </c>
      <c r="E15" s="1850" t="s">
        <v>2299</v>
      </c>
      <c r="F15" s="1850" t="s">
        <v>2267</v>
      </c>
      <c r="G15" s="1850" t="s">
        <v>22</v>
      </c>
      <c r="H15" s="1850" t="s">
        <v>22</v>
      </c>
      <c r="I15" s="1850" t="s">
        <v>807</v>
      </c>
    </row>
    <row customHeight="1" ht="11.25">
      <c r="A16" s="1850" t="s">
        <v>2248</v>
      </c>
      <c r="B16" s="1850" t="s">
        <v>16</v>
      </c>
      <c r="C16" s="1850" t="s">
        <v>13</v>
      </c>
      <c r="D16" s="1850" t="s">
        <v>46</v>
      </c>
      <c r="E16" s="1850" t="s">
        <v>49</v>
      </c>
      <c r="F16" s="1850" t="s">
        <v>51</v>
      </c>
      <c r="G16" s="1850" t="s">
        <v>22</v>
      </c>
      <c r="H16" s="1850" t="s">
        <v>22</v>
      </c>
      <c r="I16" s="1850" t="s">
        <v>807</v>
      </c>
    </row>
    <row customHeight="1" ht="11.25">
      <c r="A17" s="1850" t="s">
        <v>2248</v>
      </c>
      <c r="B17" s="1850" t="s">
        <v>16</v>
      </c>
      <c r="C17" s="1850" t="s">
        <v>2300</v>
      </c>
      <c r="D17" s="1850" t="s">
        <v>2301</v>
      </c>
      <c r="E17" s="1850" t="s">
        <v>2302</v>
      </c>
      <c r="F17" s="1850" t="s">
        <v>2292</v>
      </c>
      <c r="G17" s="1850" t="s">
        <v>22</v>
      </c>
      <c r="H17" s="1850" t="s">
        <v>22</v>
      </c>
      <c r="I17" s="1850" t="s">
        <v>807</v>
      </c>
    </row>
    <row customHeight="1" ht="11.25">
      <c r="A18" s="1850" t="s">
        <v>2248</v>
      </c>
      <c r="B18" s="1850" t="s">
        <v>16</v>
      </c>
      <c r="C18" s="1850" t="s">
        <v>2303</v>
      </c>
      <c r="D18" s="1850" t="s">
        <v>2304</v>
      </c>
      <c r="E18" s="1850" t="s">
        <v>2254</v>
      </c>
      <c r="F18" s="1850" t="s">
        <v>2305</v>
      </c>
      <c r="G18" s="1850" t="s">
        <v>2256</v>
      </c>
      <c r="H18" s="1850" t="s">
        <v>22</v>
      </c>
      <c r="I18" s="1850" t="s">
        <v>807</v>
      </c>
    </row>
    <row customHeight="1" ht="11.25">
      <c r="A19" s="1850" t="s">
        <v>2248</v>
      </c>
      <c r="B19" s="1850" t="s">
        <v>16</v>
      </c>
      <c r="C19" s="1850" t="s">
        <v>2306</v>
      </c>
      <c r="D19" s="1850" t="s">
        <v>2307</v>
      </c>
      <c r="E19" s="1850" t="s">
        <v>2308</v>
      </c>
      <c r="F19" s="1850" t="s">
        <v>2309</v>
      </c>
      <c r="G19" s="1850" t="s">
        <v>22</v>
      </c>
      <c r="H19" s="1850" t="s">
        <v>22</v>
      </c>
      <c r="I19" s="1850" t="s">
        <v>807</v>
      </c>
    </row>
    <row customHeight="1" ht="11.25">
      <c r="A20" s="1850" t="s">
        <v>2248</v>
      </c>
      <c r="B20" s="1850" t="s">
        <v>16</v>
      </c>
      <c r="C20" s="1850" t="s">
        <v>2310</v>
      </c>
      <c r="D20" s="1850" t="s">
        <v>2311</v>
      </c>
      <c r="E20" s="1850" t="s">
        <v>2312</v>
      </c>
      <c r="F20" s="1850" t="s">
        <v>2313</v>
      </c>
      <c r="G20" s="1850" t="s">
        <v>22</v>
      </c>
      <c r="H20" s="1850" t="s">
        <v>22</v>
      </c>
      <c r="I20" s="1850" t="s">
        <v>807</v>
      </c>
    </row>
    <row customHeight="1" ht="11.25">
      <c r="A21" s="1850" t="s">
        <v>2248</v>
      </c>
      <c r="B21" s="1850" t="s">
        <v>16</v>
      </c>
      <c r="C21" s="1850" t="s">
        <v>2314</v>
      </c>
      <c r="D21" s="1850" t="s">
        <v>2315</v>
      </c>
      <c r="E21" s="1850" t="s">
        <v>2312</v>
      </c>
      <c r="F21" s="1850" t="s">
        <v>2316</v>
      </c>
      <c r="G21" s="1850" t="s">
        <v>2317</v>
      </c>
      <c r="H21" s="1850" t="s">
        <v>22</v>
      </c>
      <c r="I21" s="1850" t="s">
        <v>807</v>
      </c>
    </row>
    <row customHeight="1" ht="11.25">
      <c r="A22" s="1850" t="s">
        <v>2248</v>
      </c>
      <c r="B22" s="1850" t="s">
        <v>16</v>
      </c>
      <c r="C22" s="1850" t="s">
        <v>2318</v>
      </c>
      <c r="D22" s="1850" t="s">
        <v>2319</v>
      </c>
      <c r="E22" s="1850" t="s">
        <v>2320</v>
      </c>
      <c r="F22" s="1850" t="s">
        <v>2321</v>
      </c>
      <c r="G22" s="1850" t="s">
        <v>2322</v>
      </c>
      <c r="H22" s="1850" t="s">
        <v>22</v>
      </c>
      <c r="I22" s="1850" t="s">
        <v>807</v>
      </c>
    </row>
    <row customHeight="1" ht="11.25">
      <c r="A23" s="1850" t="s">
        <v>2248</v>
      </c>
      <c r="B23" s="1850" t="s">
        <v>16</v>
      </c>
      <c r="C23" s="1850" t="s">
        <v>2249</v>
      </c>
      <c r="D23" s="1850" t="s">
        <v>2250</v>
      </c>
      <c r="E23" s="1850" t="s">
        <v>2251</v>
      </c>
      <c r="F23" s="1850" t="s">
        <v>51</v>
      </c>
      <c r="G23" s="1850" t="s">
        <v>22</v>
      </c>
      <c r="H23" s="1850" t="s">
        <v>22</v>
      </c>
      <c r="I23" s="1850" t="s">
        <v>893</v>
      </c>
    </row>
    <row customHeight="1" ht="11.25">
      <c r="A24" s="1850" t="s">
        <v>2248</v>
      </c>
      <c r="B24" s="1850" t="s">
        <v>16</v>
      </c>
      <c r="C24" s="1850" t="s">
        <v>2257</v>
      </c>
      <c r="D24" s="1850" t="s">
        <v>2258</v>
      </c>
      <c r="E24" s="1850" t="s">
        <v>2259</v>
      </c>
      <c r="F24" s="1850" t="s">
        <v>2260</v>
      </c>
      <c r="G24" s="1850" t="s">
        <v>22</v>
      </c>
      <c r="H24" s="1850" t="s">
        <v>22</v>
      </c>
      <c r="I24" s="1850" t="s">
        <v>893</v>
      </c>
    </row>
    <row customHeight="1" ht="11.25">
      <c r="A25" s="1850" t="s">
        <v>2248</v>
      </c>
      <c r="B25" s="1850" t="s">
        <v>16</v>
      </c>
      <c r="C25" s="1850" t="s">
        <v>22</v>
      </c>
      <c r="D25" s="1850" t="s">
        <v>2268</v>
      </c>
      <c r="E25" s="1850" t="s">
        <v>2269</v>
      </c>
      <c r="F25" s="1850" t="s">
        <v>2260</v>
      </c>
      <c r="G25" s="1850" t="s">
        <v>22</v>
      </c>
      <c r="H25" s="1850" t="s">
        <v>22</v>
      </c>
      <c r="I25" s="1850" t="s">
        <v>893</v>
      </c>
    </row>
    <row customHeight="1" ht="11.25">
      <c r="A26" s="1850" t="s">
        <v>2248</v>
      </c>
      <c r="B26" s="1850" t="s">
        <v>16</v>
      </c>
      <c r="C26" s="1850" t="s">
        <v>2303</v>
      </c>
      <c r="D26" s="1850" t="s">
        <v>2304</v>
      </c>
      <c r="E26" s="1850" t="s">
        <v>2254</v>
      </c>
      <c r="F26" s="1850" t="s">
        <v>2305</v>
      </c>
      <c r="G26" s="1850" t="s">
        <v>2256</v>
      </c>
      <c r="H26" s="1850" t="s">
        <v>22</v>
      </c>
      <c r="I26" s="1850" t="s">
        <v>893</v>
      </c>
    </row>
    <row customHeight="1" ht="11.25">
      <c r="A27" s="1850" t="s">
        <v>2248</v>
      </c>
      <c r="B27" s="1850" t="s">
        <v>16</v>
      </c>
      <c r="C27" s="1850" t="s">
        <v>2314</v>
      </c>
      <c r="D27" s="1850" t="s">
        <v>2315</v>
      </c>
      <c r="E27" s="1850" t="s">
        <v>2312</v>
      </c>
      <c r="F27" s="1850" t="s">
        <v>2316</v>
      </c>
      <c r="G27" s="1850" t="s">
        <v>2317</v>
      </c>
      <c r="H27" s="1850" t="s">
        <v>22</v>
      </c>
      <c r="I27" s="1850" t="s">
        <v>893</v>
      </c>
    </row>
    <row customHeight="1" ht="11.25">
      <c r="A28" s="1850" t="s">
        <v>2248</v>
      </c>
      <c r="B28" s="1850" t="s">
        <v>16</v>
      </c>
      <c r="C28" s="1850" t="s">
        <v>2249</v>
      </c>
      <c r="D28" s="1850" t="s">
        <v>2250</v>
      </c>
      <c r="E28" s="1850" t="s">
        <v>2251</v>
      </c>
      <c r="F28" s="1850" t="s">
        <v>51</v>
      </c>
      <c r="G28" s="1850" t="s">
        <v>22</v>
      </c>
      <c r="H28" s="1850" t="s">
        <v>22</v>
      </c>
      <c r="I28" s="1850" t="s">
        <v>853</v>
      </c>
    </row>
    <row customHeight="1" ht="11.25">
      <c r="A29" s="1850" t="s">
        <v>2248</v>
      </c>
      <c r="B29" s="1850" t="s">
        <v>16</v>
      </c>
      <c r="C29" s="1850" t="s">
        <v>2323</v>
      </c>
      <c r="D29" s="1850" t="s">
        <v>2324</v>
      </c>
      <c r="E29" s="1850" t="s">
        <v>2325</v>
      </c>
      <c r="F29" s="1850" t="s">
        <v>2326</v>
      </c>
      <c r="G29" s="1850" t="s">
        <v>22</v>
      </c>
      <c r="H29" s="1850" t="s">
        <v>22</v>
      </c>
      <c r="I29" s="1850" t="s">
        <v>853</v>
      </c>
    </row>
    <row customHeight="1" ht="11.25">
      <c r="A30" s="1850" t="s">
        <v>2248</v>
      </c>
      <c r="B30" s="1850" t="s">
        <v>16</v>
      </c>
      <c r="C30" s="1850" t="s">
        <v>2252</v>
      </c>
      <c r="D30" s="1850" t="s">
        <v>2253</v>
      </c>
      <c r="E30" s="1850" t="s">
        <v>2254</v>
      </c>
      <c r="F30" s="1850" t="s">
        <v>2255</v>
      </c>
      <c r="G30" s="1850" t="s">
        <v>2256</v>
      </c>
      <c r="H30" s="1850" t="s">
        <v>22</v>
      </c>
      <c r="I30" s="1850" t="s">
        <v>853</v>
      </c>
    </row>
    <row customHeight="1" ht="11.25">
      <c r="A31" s="1850" t="s">
        <v>2248</v>
      </c>
      <c r="B31" s="1850" t="s">
        <v>16</v>
      </c>
      <c r="C31" s="1850" t="s">
        <v>2327</v>
      </c>
      <c r="D31" s="1850" t="s">
        <v>2328</v>
      </c>
      <c r="E31" s="1850" t="s">
        <v>2329</v>
      </c>
      <c r="F31" s="1850" t="s">
        <v>2330</v>
      </c>
      <c r="G31" s="1850" t="s">
        <v>22</v>
      </c>
      <c r="H31" s="1850" t="s">
        <v>22</v>
      </c>
      <c r="I31" s="1850" t="s">
        <v>853</v>
      </c>
    </row>
    <row customHeight="1" ht="11.25">
      <c r="A32" s="1850" t="s">
        <v>2248</v>
      </c>
      <c r="B32" s="1850" t="s">
        <v>16</v>
      </c>
      <c r="C32" s="1850" t="s">
        <v>2331</v>
      </c>
      <c r="D32" s="1850" t="s">
        <v>2332</v>
      </c>
      <c r="E32" s="1850" t="s">
        <v>2333</v>
      </c>
      <c r="F32" s="1850" t="s">
        <v>2334</v>
      </c>
      <c r="G32" s="1850" t="s">
        <v>22</v>
      </c>
      <c r="H32" s="1850" t="s">
        <v>22</v>
      </c>
      <c r="I32" s="1850" t="s">
        <v>853</v>
      </c>
    </row>
    <row customHeight="1" ht="11.25">
      <c r="A33" s="1850" t="s">
        <v>2248</v>
      </c>
      <c r="B33" s="1850" t="s">
        <v>16</v>
      </c>
      <c r="C33" s="1850" t="s">
        <v>2335</v>
      </c>
      <c r="D33" s="1850" t="s">
        <v>2336</v>
      </c>
      <c r="E33" s="1850" t="s">
        <v>2337</v>
      </c>
      <c r="F33" s="1850" t="s">
        <v>2338</v>
      </c>
      <c r="G33" s="1850" t="s">
        <v>2339</v>
      </c>
      <c r="H33" s="1850" t="s">
        <v>22</v>
      </c>
      <c r="I33" s="1850" t="s">
        <v>853</v>
      </c>
    </row>
    <row customHeight="1" ht="11.25">
      <c r="A34" s="1850" t="s">
        <v>2248</v>
      </c>
      <c r="B34" s="1850" t="s">
        <v>16</v>
      </c>
      <c r="C34" s="1850" t="s">
        <v>2340</v>
      </c>
      <c r="D34" s="1850" t="s">
        <v>2341</v>
      </c>
      <c r="E34" s="1850" t="s">
        <v>2337</v>
      </c>
      <c r="F34" s="1850" t="s">
        <v>2342</v>
      </c>
      <c r="G34" s="1850" t="s">
        <v>2343</v>
      </c>
      <c r="H34" s="1850" t="s">
        <v>22</v>
      </c>
      <c r="I34" s="1850" t="s">
        <v>853</v>
      </c>
    </row>
    <row customHeight="1" ht="11.25">
      <c r="A35" s="1850" t="s">
        <v>2248</v>
      </c>
      <c r="B35" s="1850" t="s">
        <v>16</v>
      </c>
      <c r="C35" s="1850" t="s">
        <v>22</v>
      </c>
      <c r="D35" s="1850" t="s">
        <v>2268</v>
      </c>
      <c r="E35" s="1850" t="s">
        <v>2269</v>
      </c>
      <c r="F35" s="1850" t="s">
        <v>2260</v>
      </c>
      <c r="G35" s="1850" t="s">
        <v>22</v>
      </c>
      <c r="H35" s="1850" t="s">
        <v>22</v>
      </c>
      <c r="I35" s="1850" t="s">
        <v>853</v>
      </c>
    </row>
    <row customHeight="1" ht="11.25">
      <c r="A36" s="1850" t="s">
        <v>2248</v>
      </c>
      <c r="B36" s="1850" t="s">
        <v>16</v>
      </c>
      <c r="C36" s="1850" t="s">
        <v>2270</v>
      </c>
      <c r="D36" s="1850" t="s">
        <v>2271</v>
      </c>
      <c r="E36" s="1850" t="s">
        <v>2272</v>
      </c>
      <c r="F36" s="1850" t="s">
        <v>2273</v>
      </c>
      <c r="G36" s="1850" t="s">
        <v>2274</v>
      </c>
      <c r="H36" s="1850" t="s">
        <v>22</v>
      </c>
      <c r="I36" s="1850" t="s">
        <v>853</v>
      </c>
    </row>
    <row customHeight="1" ht="11.25">
      <c r="A37" s="1850" t="s">
        <v>2248</v>
      </c>
      <c r="B37" s="1850" t="s">
        <v>16</v>
      </c>
      <c r="C37" s="1850" t="s">
        <v>2344</v>
      </c>
      <c r="D37" s="1850" t="s">
        <v>2345</v>
      </c>
      <c r="E37" s="1850" t="s">
        <v>2333</v>
      </c>
      <c r="F37" s="1850" t="s">
        <v>2346</v>
      </c>
      <c r="G37" s="1850" t="s">
        <v>22</v>
      </c>
      <c r="H37" s="1850" t="s">
        <v>22</v>
      </c>
      <c r="I37" s="1850" t="s">
        <v>853</v>
      </c>
    </row>
    <row customHeight="1" ht="11.25">
      <c r="A38" s="1850" t="s">
        <v>2248</v>
      </c>
      <c r="B38" s="1850" t="s">
        <v>16</v>
      </c>
      <c r="C38" s="1850" t="s">
        <v>2347</v>
      </c>
      <c r="D38" s="1850" t="s">
        <v>2348</v>
      </c>
      <c r="E38" s="1850" t="s">
        <v>2333</v>
      </c>
      <c r="F38" s="1850" t="s">
        <v>2349</v>
      </c>
      <c r="G38" s="1850" t="s">
        <v>22</v>
      </c>
      <c r="H38" s="1850" t="s">
        <v>22</v>
      </c>
      <c r="I38" s="1850" t="s">
        <v>853</v>
      </c>
    </row>
    <row customHeight="1" ht="11.25">
      <c r="A39" s="1850" t="s">
        <v>2248</v>
      </c>
      <c r="B39" s="1850" t="s">
        <v>16</v>
      </c>
      <c r="C39" s="1850" t="s">
        <v>2350</v>
      </c>
      <c r="D39" s="1850" t="s">
        <v>2351</v>
      </c>
      <c r="E39" s="1850" t="s">
        <v>2352</v>
      </c>
      <c r="F39" s="1850" t="s">
        <v>2292</v>
      </c>
      <c r="G39" s="1850" t="s">
        <v>22</v>
      </c>
      <c r="H39" s="1850" t="s">
        <v>22</v>
      </c>
      <c r="I39" s="1850" t="s">
        <v>853</v>
      </c>
    </row>
    <row customHeight="1" ht="11.25">
      <c r="A40" s="1850" t="s">
        <v>2248</v>
      </c>
      <c r="B40" s="1850" t="s">
        <v>16</v>
      </c>
      <c r="C40" s="1850" t="s">
        <v>2353</v>
      </c>
      <c r="D40" s="1850" t="s">
        <v>2354</v>
      </c>
      <c r="E40" s="1850" t="s">
        <v>2355</v>
      </c>
      <c r="F40" s="1850" t="s">
        <v>2356</v>
      </c>
      <c r="G40" s="1850" t="s">
        <v>2357</v>
      </c>
      <c r="H40" s="1850" t="s">
        <v>22</v>
      </c>
      <c r="I40" s="1850" t="s">
        <v>853</v>
      </c>
    </row>
    <row customHeight="1" ht="11.25">
      <c r="A41" s="1850" t="s">
        <v>2248</v>
      </c>
      <c r="B41" s="1850" t="s">
        <v>16</v>
      </c>
      <c r="C41" s="1850" t="s">
        <v>2358</v>
      </c>
      <c r="D41" s="1850" t="s">
        <v>2359</v>
      </c>
      <c r="E41" s="1850" t="s">
        <v>2360</v>
      </c>
      <c r="F41" s="1850" t="s">
        <v>2361</v>
      </c>
      <c r="G41" s="1850" t="s">
        <v>2362</v>
      </c>
      <c r="H41" s="1850" t="s">
        <v>22</v>
      </c>
      <c r="I41" s="1850" t="s">
        <v>853</v>
      </c>
    </row>
    <row customHeight="1" ht="11.25">
      <c r="A42" s="1850" t="s">
        <v>2248</v>
      </c>
      <c r="B42" s="1850" t="s">
        <v>16</v>
      </c>
      <c r="C42" s="1850" t="s">
        <v>2278</v>
      </c>
      <c r="D42" s="1850" t="s">
        <v>2279</v>
      </c>
      <c r="E42" s="1850" t="s">
        <v>2280</v>
      </c>
      <c r="F42" s="1850" t="s">
        <v>2281</v>
      </c>
      <c r="G42" s="1850" t="s">
        <v>22</v>
      </c>
      <c r="H42" s="1850" t="s">
        <v>22</v>
      </c>
      <c r="I42" s="1850" t="s">
        <v>853</v>
      </c>
    </row>
    <row customHeight="1" ht="11.25">
      <c r="A43" s="1850" t="s">
        <v>2248</v>
      </c>
      <c r="B43" s="1850" t="s">
        <v>16</v>
      </c>
      <c r="C43" s="1850" t="s">
        <v>2363</v>
      </c>
      <c r="D43" s="1850" t="s">
        <v>2364</v>
      </c>
      <c r="E43" s="1850" t="s">
        <v>2365</v>
      </c>
      <c r="F43" s="1850" t="s">
        <v>51</v>
      </c>
      <c r="G43" s="1850" t="s">
        <v>22</v>
      </c>
      <c r="H43" s="1850" t="s">
        <v>22</v>
      </c>
      <c r="I43" s="1850" t="s">
        <v>853</v>
      </c>
    </row>
    <row customHeight="1" ht="11.25">
      <c r="A44" s="1850" t="s">
        <v>2248</v>
      </c>
      <c r="B44" s="1850" t="s">
        <v>16</v>
      </c>
      <c r="C44" s="1850" t="s">
        <v>2366</v>
      </c>
      <c r="D44" s="1850" t="s">
        <v>2367</v>
      </c>
      <c r="E44" s="1850" t="s">
        <v>2368</v>
      </c>
      <c r="F44" s="1850" t="s">
        <v>2369</v>
      </c>
      <c r="G44" s="1850" t="s">
        <v>2370</v>
      </c>
      <c r="H44" s="1850" t="s">
        <v>22</v>
      </c>
      <c r="I44" s="1850" t="s">
        <v>853</v>
      </c>
    </row>
    <row customHeight="1" ht="11.25">
      <c r="A45" s="1850" t="s">
        <v>2248</v>
      </c>
      <c r="B45" s="1850" t="s">
        <v>16</v>
      </c>
      <c r="C45" s="1850" t="s">
        <v>2371</v>
      </c>
      <c r="D45" s="1850" t="s">
        <v>2372</v>
      </c>
      <c r="E45" s="1850" t="s">
        <v>2373</v>
      </c>
      <c r="F45" s="1850" t="s">
        <v>2267</v>
      </c>
      <c r="G45" s="1850" t="s">
        <v>22</v>
      </c>
      <c r="H45" s="1850" t="s">
        <v>22</v>
      </c>
      <c r="I45" s="1850" t="s">
        <v>853</v>
      </c>
    </row>
    <row customHeight="1" ht="11.25">
      <c r="A46" s="1850" t="s">
        <v>2248</v>
      </c>
      <c r="B46" s="1850" t="s">
        <v>16</v>
      </c>
      <c r="C46" s="1850" t="s">
        <v>2374</v>
      </c>
      <c r="D46" s="1850" t="s">
        <v>2375</v>
      </c>
      <c r="E46" s="1850" t="s">
        <v>2376</v>
      </c>
      <c r="F46" s="1850" t="s">
        <v>2377</v>
      </c>
      <c r="G46" s="1850" t="s">
        <v>2378</v>
      </c>
      <c r="H46" s="1850" t="s">
        <v>22</v>
      </c>
      <c r="I46" s="1850" t="s">
        <v>853</v>
      </c>
    </row>
    <row customHeight="1" ht="11.25">
      <c r="A47" s="1850" t="s">
        <v>2248</v>
      </c>
      <c r="B47" s="1850" t="s">
        <v>16</v>
      </c>
      <c r="C47" s="1850" t="s">
        <v>2379</v>
      </c>
      <c r="D47" s="1850" t="s">
        <v>2380</v>
      </c>
      <c r="E47" s="1850" t="s">
        <v>2381</v>
      </c>
      <c r="F47" s="1850" t="s">
        <v>51</v>
      </c>
      <c r="G47" s="1850" t="s">
        <v>2382</v>
      </c>
      <c r="H47" s="1850" t="s">
        <v>22</v>
      </c>
      <c r="I47" s="1850" t="s">
        <v>853</v>
      </c>
    </row>
    <row customHeight="1" ht="11.25">
      <c r="A48" s="1850" t="s">
        <v>2248</v>
      </c>
      <c r="B48" s="1850" t="s">
        <v>16</v>
      </c>
      <c r="C48" s="1850" t="s">
        <v>2383</v>
      </c>
      <c r="D48" s="1850" t="s">
        <v>2380</v>
      </c>
      <c r="E48" s="1850" t="s">
        <v>2384</v>
      </c>
      <c r="F48" s="1850" t="s">
        <v>2356</v>
      </c>
      <c r="G48" s="1850" t="s">
        <v>2385</v>
      </c>
      <c r="H48" s="1850" t="s">
        <v>22</v>
      </c>
      <c r="I48" s="1850" t="s">
        <v>853</v>
      </c>
    </row>
    <row customHeight="1" ht="11.25">
      <c r="A49" s="1850" t="s">
        <v>2248</v>
      </c>
      <c r="B49" s="1850" t="s">
        <v>16</v>
      </c>
      <c r="C49" s="1850" t="s">
        <v>2386</v>
      </c>
      <c r="D49" s="1850" t="s">
        <v>2387</v>
      </c>
      <c r="E49" s="1850" t="s">
        <v>2388</v>
      </c>
      <c r="F49" s="1850" t="s">
        <v>2356</v>
      </c>
      <c r="G49" s="1850" t="s">
        <v>22</v>
      </c>
      <c r="H49" s="1850" t="s">
        <v>22</v>
      </c>
      <c r="I49" s="1850" t="s">
        <v>853</v>
      </c>
    </row>
    <row customHeight="1" ht="11.25">
      <c r="A50" s="1850" t="s">
        <v>2248</v>
      </c>
      <c r="B50" s="1850" t="s">
        <v>16</v>
      </c>
      <c r="C50" s="1850" t="s">
        <v>2389</v>
      </c>
      <c r="D50" s="1850" t="s">
        <v>2390</v>
      </c>
      <c r="E50" s="1850" t="s">
        <v>2391</v>
      </c>
      <c r="F50" s="1850" t="s">
        <v>51</v>
      </c>
      <c r="G50" s="1850" t="s">
        <v>22</v>
      </c>
      <c r="H50" s="1850" t="s">
        <v>22</v>
      </c>
      <c r="I50" s="1850" t="s">
        <v>853</v>
      </c>
    </row>
    <row customHeight="1" ht="11.25">
      <c r="A51" s="1850" t="s">
        <v>2248</v>
      </c>
      <c r="B51" s="1850" t="s">
        <v>16</v>
      </c>
      <c r="C51" s="1850" t="s">
        <v>2392</v>
      </c>
      <c r="D51" s="1850" t="s">
        <v>2393</v>
      </c>
      <c r="E51" s="1850" t="s">
        <v>2394</v>
      </c>
      <c r="F51" s="1850" t="s">
        <v>2292</v>
      </c>
      <c r="G51" s="1850" t="s">
        <v>22</v>
      </c>
      <c r="H51" s="1850" t="s">
        <v>22</v>
      </c>
      <c r="I51" s="1850" t="s">
        <v>853</v>
      </c>
    </row>
    <row customHeight="1" ht="11.25">
      <c r="A52" s="1850" t="s">
        <v>2248</v>
      </c>
      <c r="B52" s="1850" t="s">
        <v>16</v>
      </c>
      <c r="C52" s="1850" t="s">
        <v>2395</v>
      </c>
      <c r="D52" s="1850" t="s">
        <v>2396</v>
      </c>
      <c r="E52" s="1850" t="s">
        <v>2397</v>
      </c>
      <c r="F52" s="1850" t="s">
        <v>2292</v>
      </c>
      <c r="G52" s="1850" t="s">
        <v>22</v>
      </c>
      <c r="H52" s="1850" t="s">
        <v>22</v>
      </c>
      <c r="I52" s="1850" t="s">
        <v>853</v>
      </c>
    </row>
    <row customHeight="1" ht="11.25">
      <c r="A53" s="1850" t="s">
        <v>2248</v>
      </c>
      <c r="B53" s="1850" t="s">
        <v>16</v>
      </c>
      <c r="C53" s="1850" t="s">
        <v>2398</v>
      </c>
      <c r="D53" s="1850" t="s">
        <v>2399</v>
      </c>
      <c r="E53" s="1850" t="s">
        <v>2400</v>
      </c>
      <c r="F53" s="1850" t="s">
        <v>51</v>
      </c>
      <c r="G53" s="1850" t="s">
        <v>2401</v>
      </c>
      <c r="H53" s="1850" t="s">
        <v>22</v>
      </c>
      <c r="I53" s="1850" t="s">
        <v>853</v>
      </c>
    </row>
    <row customHeight="1" ht="11.25">
      <c r="A54" s="1850" t="s">
        <v>2248</v>
      </c>
      <c r="B54" s="1850" t="s">
        <v>16</v>
      </c>
      <c r="C54" s="1850" t="s">
        <v>2402</v>
      </c>
      <c r="D54" s="1850" t="s">
        <v>2403</v>
      </c>
      <c r="E54" s="1850" t="s">
        <v>2404</v>
      </c>
      <c r="F54" s="1850" t="s">
        <v>2405</v>
      </c>
      <c r="G54" s="1850" t="s">
        <v>22</v>
      </c>
      <c r="H54" s="1850" t="s">
        <v>22</v>
      </c>
      <c r="I54" s="1850" t="s">
        <v>853</v>
      </c>
    </row>
    <row customHeight="1" ht="11.25">
      <c r="A55" s="1850" t="s">
        <v>2248</v>
      </c>
      <c r="B55" s="1850" t="s">
        <v>16</v>
      </c>
      <c r="C55" s="1850" t="s">
        <v>2406</v>
      </c>
      <c r="D55" s="1850" t="s">
        <v>2407</v>
      </c>
      <c r="E55" s="1850" t="s">
        <v>2408</v>
      </c>
      <c r="F55" s="1850" t="s">
        <v>2369</v>
      </c>
      <c r="G55" s="1850" t="s">
        <v>22</v>
      </c>
      <c r="H55" s="1850" t="s">
        <v>2409</v>
      </c>
      <c r="I55" s="1850" t="s">
        <v>853</v>
      </c>
    </row>
    <row customHeight="1" ht="11.25">
      <c r="A56" s="1850" t="s">
        <v>2248</v>
      </c>
      <c r="B56" s="1850" t="s">
        <v>16</v>
      </c>
      <c r="C56" s="1850" t="s">
        <v>2410</v>
      </c>
      <c r="D56" s="1850" t="s">
        <v>2411</v>
      </c>
      <c r="E56" s="1850" t="s">
        <v>2412</v>
      </c>
      <c r="F56" s="1850" t="s">
        <v>51</v>
      </c>
      <c r="G56" s="1850" t="s">
        <v>2413</v>
      </c>
      <c r="H56" s="1850" t="s">
        <v>22</v>
      </c>
      <c r="I56" s="1850" t="s">
        <v>853</v>
      </c>
    </row>
    <row customHeight="1" ht="11.25">
      <c r="A57" s="1850" t="s">
        <v>2248</v>
      </c>
      <c r="B57" s="1850" t="s">
        <v>16</v>
      </c>
      <c r="C57" s="1850" t="s">
        <v>2414</v>
      </c>
      <c r="D57" s="1850" t="s">
        <v>2415</v>
      </c>
      <c r="E57" s="1850" t="s">
        <v>2416</v>
      </c>
      <c r="F57" s="1850" t="s">
        <v>2292</v>
      </c>
      <c r="G57" s="1850" t="s">
        <v>22</v>
      </c>
      <c r="H57" s="1850" t="s">
        <v>22</v>
      </c>
      <c r="I57" s="1850" t="s">
        <v>853</v>
      </c>
    </row>
    <row customHeight="1" ht="11.25">
      <c r="A58" s="1850" t="s">
        <v>2248</v>
      </c>
      <c r="B58" s="1850" t="s">
        <v>16</v>
      </c>
      <c r="C58" s="1850" t="s">
        <v>2417</v>
      </c>
      <c r="D58" s="1850" t="s">
        <v>2418</v>
      </c>
      <c r="E58" s="1850" t="s">
        <v>2419</v>
      </c>
      <c r="F58" s="1850" t="s">
        <v>2292</v>
      </c>
      <c r="G58" s="1850" t="s">
        <v>22</v>
      </c>
      <c r="H58" s="1850" t="s">
        <v>22</v>
      </c>
      <c r="I58" s="1850" t="s">
        <v>853</v>
      </c>
    </row>
    <row customHeight="1" ht="11.25">
      <c r="A59" s="1850" t="s">
        <v>2248</v>
      </c>
      <c r="B59" s="1850" t="s">
        <v>16</v>
      </c>
      <c r="C59" s="1850" t="s">
        <v>2420</v>
      </c>
      <c r="D59" s="1850" t="s">
        <v>2421</v>
      </c>
      <c r="E59" s="1850" t="s">
        <v>2422</v>
      </c>
      <c r="F59" s="1850" t="s">
        <v>2356</v>
      </c>
      <c r="G59" s="1850" t="s">
        <v>22</v>
      </c>
      <c r="H59" s="1850" t="s">
        <v>22</v>
      </c>
      <c r="I59" s="1850" t="s">
        <v>853</v>
      </c>
    </row>
    <row customHeight="1" ht="11.25">
      <c r="A60" s="1850" t="s">
        <v>2248</v>
      </c>
      <c r="B60" s="1850" t="s">
        <v>16</v>
      </c>
      <c r="C60" s="1850" t="s">
        <v>2303</v>
      </c>
      <c r="D60" s="1850" t="s">
        <v>2304</v>
      </c>
      <c r="E60" s="1850" t="s">
        <v>2254</v>
      </c>
      <c r="F60" s="1850" t="s">
        <v>2305</v>
      </c>
      <c r="G60" s="1850" t="s">
        <v>2256</v>
      </c>
      <c r="H60" s="1850" t="s">
        <v>22</v>
      </c>
      <c r="I60" s="1850" t="s">
        <v>853</v>
      </c>
    </row>
    <row customHeight="1" ht="11.25">
      <c r="A61" s="1850" t="s">
        <v>2248</v>
      </c>
      <c r="B61" s="1850" t="s">
        <v>16</v>
      </c>
      <c r="C61" s="1850" t="s">
        <v>2423</v>
      </c>
      <c r="D61" s="1850" t="s">
        <v>2424</v>
      </c>
      <c r="E61" s="1850" t="s">
        <v>2425</v>
      </c>
      <c r="F61" s="1850" t="s">
        <v>51</v>
      </c>
      <c r="G61" s="1850" t="s">
        <v>22</v>
      </c>
      <c r="H61" s="1850" t="s">
        <v>22</v>
      </c>
      <c r="I61" s="1850" t="s">
        <v>853</v>
      </c>
    </row>
    <row customHeight="1" ht="11.25">
      <c r="A62" s="1850" t="s">
        <v>2248</v>
      </c>
      <c r="B62" s="1850" t="s">
        <v>16</v>
      </c>
      <c r="C62" s="1850" t="s">
        <v>2306</v>
      </c>
      <c r="D62" s="1850" t="s">
        <v>2307</v>
      </c>
      <c r="E62" s="1850" t="s">
        <v>2308</v>
      </c>
      <c r="F62" s="1850" t="s">
        <v>2309</v>
      </c>
      <c r="G62" s="1850" t="s">
        <v>22</v>
      </c>
      <c r="H62" s="1850" t="s">
        <v>22</v>
      </c>
      <c r="I62" s="1850" t="s">
        <v>853</v>
      </c>
    </row>
    <row customHeight="1" ht="11.25">
      <c r="A63" s="1850" t="s">
        <v>2248</v>
      </c>
      <c r="B63" s="1850" t="s">
        <v>16</v>
      </c>
      <c r="C63" s="1850" t="s">
        <v>2426</v>
      </c>
      <c r="D63" s="1850" t="s">
        <v>2427</v>
      </c>
      <c r="E63" s="1850" t="s">
        <v>2333</v>
      </c>
      <c r="F63" s="1850" t="s">
        <v>2428</v>
      </c>
      <c r="G63" s="1850" t="s">
        <v>22</v>
      </c>
      <c r="H63" s="1850" t="s">
        <v>22</v>
      </c>
      <c r="I63" s="1850" t="s">
        <v>853</v>
      </c>
    </row>
    <row customHeight="1" ht="11.25">
      <c r="A64" s="1850" t="s">
        <v>2248</v>
      </c>
      <c r="B64" s="1850" t="s">
        <v>16</v>
      </c>
      <c r="C64" s="1850" t="s">
        <v>2429</v>
      </c>
      <c r="D64" s="1850" t="s">
        <v>2430</v>
      </c>
      <c r="E64" s="1850" t="s">
        <v>2431</v>
      </c>
      <c r="F64" s="1850" t="s">
        <v>2267</v>
      </c>
      <c r="G64" s="1850" t="s">
        <v>22</v>
      </c>
      <c r="H64" s="1850" t="s">
        <v>22</v>
      </c>
      <c r="I64" s="1850" t="s">
        <v>853</v>
      </c>
    </row>
    <row customHeight="1" ht="11.25">
      <c r="A65" s="1850" t="s">
        <v>2248</v>
      </c>
      <c r="B65" s="1850" t="s">
        <v>16</v>
      </c>
      <c r="C65" s="1850" t="s">
        <v>2432</v>
      </c>
      <c r="D65" s="1850" t="s">
        <v>2433</v>
      </c>
      <c r="E65" s="1850" t="s">
        <v>2434</v>
      </c>
      <c r="F65" s="1850" t="s">
        <v>2435</v>
      </c>
      <c r="G65" s="1850" t="s">
        <v>22</v>
      </c>
      <c r="H65" s="1850" t="s">
        <v>22</v>
      </c>
      <c r="I65" s="1850" t="s">
        <v>853</v>
      </c>
    </row>
    <row customHeight="1" ht="11.25">
      <c r="A66" s="1850" t="s">
        <v>2248</v>
      </c>
      <c r="B66" s="1850" t="s">
        <v>16</v>
      </c>
      <c r="C66" s="1850" t="s">
        <v>2436</v>
      </c>
      <c r="D66" s="1850" t="s">
        <v>2437</v>
      </c>
      <c r="E66" s="1850" t="s">
        <v>2438</v>
      </c>
      <c r="F66" s="1850" t="s">
        <v>2267</v>
      </c>
      <c r="G66" s="1850" t="s">
        <v>22</v>
      </c>
      <c r="H66" s="1850" t="s">
        <v>22</v>
      </c>
      <c r="I66" s="1850" t="s">
        <v>853</v>
      </c>
    </row>
    <row customHeight="1" ht="11.25">
      <c r="A67" s="1850" t="s">
        <v>2248</v>
      </c>
      <c r="B67" s="1850" t="s">
        <v>16</v>
      </c>
      <c r="C67" s="1850" t="s">
        <v>2310</v>
      </c>
      <c r="D67" s="1850" t="s">
        <v>2311</v>
      </c>
      <c r="E67" s="1850" t="s">
        <v>2312</v>
      </c>
      <c r="F67" s="1850" t="s">
        <v>2313</v>
      </c>
      <c r="G67" s="1850" t="s">
        <v>22</v>
      </c>
      <c r="H67" s="1850" t="s">
        <v>22</v>
      </c>
      <c r="I67" s="1850" t="s">
        <v>853</v>
      </c>
    </row>
    <row customHeight="1" ht="11.25">
      <c r="A68" s="1850" t="s">
        <v>2248</v>
      </c>
      <c r="B68" s="1850" t="s">
        <v>16</v>
      </c>
      <c r="C68" s="1850" t="s">
        <v>2314</v>
      </c>
      <c r="D68" s="1850" t="s">
        <v>2315</v>
      </c>
      <c r="E68" s="1850" t="s">
        <v>2312</v>
      </c>
      <c r="F68" s="1850" t="s">
        <v>2316</v>
      </c>
      <c r="G68" s="1850" t="s">
        <v>2317</v>
      </c>
      <c r="H68" s="1850" t="s">
        <v>22</v>
      </c>
      <c r="I68" s="1850" t="s">
        <v>853</v>
      </c>
    </row>
    <row customHeight="1" ht="11.25">
      <c r="A69" s="1850" t="s">
        <v>2248</v>
      </c>
      <c r="B69" s="1850" t="s">
        <v>16</v>
      </c>
      <c r="C69" s="1850" t="s">
        <v>2439</v>
      </c>
      <c r="D69" s="1850" t="s">
        <v>2440</v>
      </c>
      <c r="E69" s="1850" t="s">
        <v>2272</v>
      </c>
      <c r="F69" s="1850" t="s">
        <v>2441</v>
      </c>
      <c r="G69" s="1850" t="s">
        <v>22</v>
      </c>
      <c r="H69" s="1850" t="s">
        <v>22</v>
      </c>
      <c r="I69" s="1850" t="s">
        <v>853</v>
      </c>
    </row>
    <row customHeight="1" ht="11.25">
      <c r="A70" s="1850" t="s">
        <v>2248</v>
      </c>
      <c r="B70" s="1850" t="s">
        <v>16</v>
      </c>
      <c r="C70" s="1850" t="s">
        <v>2442</v>
      </c>
      <c r="D70" s="1850" t="s">
        <v>2443</v>
      </c>
      <c r="E70" s="1850" t="s">
        <v>2333</v>
      </c>
      <c r="F70" s="1850" t="s">
        <v>2260</v>
      </c>
      <c r="G70" s="1850" t="s">
        <v>22</v>
      </c>
      <c r="H70" s="1850" t="s">
        <v>22</v>
      </c>
      <c r="I70" s="1850" t="s">
        <v>853</v>
      </c>
    </row>
    <row customHeight="1" ht="11.25">
      <c r="A71" s="1850" t="s">
        <v>2248</v>
      </c>
      <c r="B71" s="1850" t="s">
        <v>16</v>
      </c>
      <c r="C71" s="1850" t="s">
        <v>2249</v>
      </c>
      <c r="D71" s="1850" t="s">
        <v>2250</v>
      </c>
      <c r="E71" s="1850" t="s">
        <v>2251</v>
      </c>
      <c r="F71" s="1850" t="s">
        <v>51</v>
      </c>
      <c r="G71" s="1850" t="s">
        <v>22</v>
      </c>
      <c r="H71" s="1850" t="s">
        <v>22</v>
      </c>
      <c r="I71" s="1850" t="s">
        <v>906</v>
      </c>
    </row>
    <row customHeight="1" ht="11.25">
      <c r="A72" s="1850" t="s">
        <v>2248</v>
      </c>
      <c r="B72" s="1850" t="s">
        <v>16</v>
      </c>
      <c r="C72" s="1850" t="s">
        <v>2323</v>
      </c>
      <c r="D72" s="1850" t="s">
        <v>2324</v>
      </c>
      <c r="E72" s="1850" t="s">
        <v>2325</v>
      </c>
      <c r="F72" s="1850" t="s">
        <v>2326</v>
      </c>
      <c r="G72" s="1850" t="s">
        <v>22</v>
      </c>
      <c r="H72" s="1850" t="s">
        <v>22</v>
      </c>
      <c r="I72" s="1850" t="s">
        <v>906</v>
      </c>
    </row>
    <row customHeight="1" ht="11.25">
      <c r="A73" s="1850" t="s">
        <v>2248</v>
      </c>
      <c r="B73" s="1850" t="s">
        <v>16</v>
      </c>
      <c r="C73" s="1850" t="s">
        <v>2252</v>
      </c>
      <c r="D73" s="1850" t="s">
        <v>2253</v>
      </c>
      <c r="E73" s="1850" t="s">
        <v>2254</v>
      </c>
      <c r="F73" s="1850" t="s">
        <v>2255</v>
      </c>
      <c r="G73" s="1850" t="s">
        <v>2256</v>
      </c>
      <c r="H73" s="1850" t="s">
        <v>22</v>
      </c>
      <c r="I73" s="1850" t="s">
        <v>906</v>
      </c>
    </row>
    <row customHeight="1" ht="11.25">
      <c r="A74" s="1850" t="s">
        <v>2248</v>
      </c>
      <c r="B74" s="1850" t="s">
        <v>16</v>
      </c>
      <c r="C74" s="1850" t="s">
        <v>2327</v>
      </c>
      <c r="D74" s="1850" t="s">
        <v>2328</v>
      </c>
      <c r="E74" s="1850" t="s">
        <v>2329</v>
      </c>
      <c r="F74" s="1850" t="s">
        <v>2330</v>
      </c>
      <c r="G74" s="1850" t="s">
        <v>22</v>
      </c>
      <c r="H74" s="1850" t="s">
        <v>22</v>
      </c>
      <c r="I74" s="1850" t="s">
        <v>906</v>
      </c>
    </row>
    <row customHeight="1" ht="11.25">
      <c r="A75" s="1850" t="s">
        <v>2248</v>
      </c>
      <c r="B75" s="1850" t="s">
        <v>16</v>
      </c>
      <c r="C75" s="1850" t="s">
        <v>22</v>
      </c>
      <c r="D75" s="1850" t="s">
        <v>2268</v>
      </c>
      <c r="E75" s="1850" t="s">
        <v>2269</v>
      </c>
      <c r="F75" s="1850" t="s">
        <v>2260</v>
      </c>
      <c r="G75" s="1850" t="s">
        <v>22</v>
      </c>
      <c r="H75" s="1850" t="s">
        <v>22</v>
      </c>
      <c r="I75" s="1850" t="s">
        <v>906</v>
      </c>
    </row>
    <row customHeight="1" ht="11.25">
      <c r="A76" s="1850" t="s">
        <v>2248</v>
      </c>
      <c r="B76" s="1850" t="s">
        <v>16</v>
      </c>
      <c r="C76" s="1850" t="s">
        <v>2270</v>
      </c>
      <c r="D76" s="1850" t="s">
        <v>2271</v>
      </c>
      <c r="E76" s="1850" t="s">
        <v>2272</v>
      </c>
      <c r="F76" s="1850" t="s">
        <v>2273</v>
      </c>
      <c r="G76" s="1850" t="s">
        <v>2274</v>
      </c>
      <c r="H76" s="1850" t="s">
        <v>22</v>
      </c>
      <c r="I76" s="1850" t="s">
        <v>906</v>
      </c>
    </row>
    <row customHeight="1" ht="11.25">
      <c r="A77" s="1850" t="s">
        <v>2248</v>
      </c>
      <c r="B77" s="1850" t="s">
        <v>16</v>
      </c>
      <c r="C77" s="1850" t="s">
        <v>2350</v>
      </c>
      <c r="D77" s="1850" t="s">
        <v>2351</v>
      </c>
      <c r="E77" s="1850" t="s">
        <v>2352</v>
      </c>
      <c r="F77" s="1850" t="s">
        <v>2292</v>
      </c>
      <c r="G77" s="1850" t="s">
        <v>22</v>
      </c>
      <c r="H77" s="1850" t="s">
        <v>22</v>
      </c>
      <c r="I77" s="1850" t="s">
        <v>906</v>
      </c>
    </row>
    <row customHeight="1" ht="11.25">
      <c r="A78" s="1850" t="s">
        <v>2248</v>
      </c>
      <c r="B78" s="1850" t="s">
        <v>16</v>
      </c>
      <c r="C78" s="1850" t="s">
        <v>2353</v>
      </c>
      <c r="D78" s="1850" t="s">
        <v>2354</v>
      </c>
      <c r="E78" s="1850" t="s">
        <v>2355</v>
      </c>
      <c r="F78" s="1850" t="s">
        <v>2356</v>
      </c>
      <c r="G78" s="1850" t="s">
        <v>2357</v>
      </c>
      <c r="H78" s="1850" t="s">
        <v>22</v>
      </c>
      <c r="I78" s="1850" t="s">
        <v>906</v>
      </c>
    </row>
    <row customHeight="1" ht="11.25">
      <c r="A79" s="1850" t="s">
        <v>2248</v>
      </c>
      <c r="B79" s="1850" t="s">
        <v>16</v>
      </c>
      <c r="C79" s="1850" t="s">
        <v>2363</v>
      </c>
      <c r="D79" s="1850" t="s">
        <v>2364</v>
      </c>
      <c r="E79" s="1850" t="s">
        <v>2365</v>
      </c>
      <c r="F79" s="1850" t="s">
        <v>51</v>
      </c>
      <c r="G79" s="1850" t="s">
        <v>22</v>
      </c>
      <c r="H79" s="1850" t="s">
        <v>22</v>
      </c>
      <c r="I79" s="1850" t="s">
        <v>906</v>
      </c>
    </row>
    <row customHeight="1" ht="11.25">
      <c r="A80" s="1850" t="s">
        <v>2248</v>
      </c>
      <c r="B80" s="1850" t="s">
        <v>16</v>
      </c>
      <c r="C80" s="1850" t="s">
        <v>2366</v>
      </c>
      <c r="D80" s="1850" t="s">
        <v>2367</v>
      </c>
      <c r="E80" s="1850" t="s">
        <v>2368</v>
      </c>
      <c r="F80" s="1850" t="s">
        <v>2369</v>
      </c>
      <c r="G80" s="1850" t="s">
        <v>2370</v>
      </c>
      <c r="H80" s="1850" t="s">
        <v>22</v>
      </c>
      <c r="I80" s="1850" t="s">
        <v>906</v>
      </c>
    </row>
    <row customHeight="1" ht="11.25">
      <c r="A81" s="1850" t="s">
        <v>2248</v>
      </c>
      <c r="B81" s="1850" t="s">
        <v>16</v>
      </c>
      <c r="C81" s="1850" t="s">
        <v>2371</v>
      </c>
      <c r="D81" s="1850" t="s">
        <v>2372</v>
      </c>
      <c r="E81" s="1850" t="s">
        <v>2373</v>
      </c>
      <c r="F81" s="1850" t="s">
        <v>2267</v>
      </c>
      <c r="G81" s="1850" t="s">
        <v>22</v>
      </c>
      <c r="H81" s="1850" t="s">
        <v>22</v>
      </c>
      <c r="I81" s="1850" t="s">
        <v>906</v>
      </c>
    </row>
    <row customHeight="1" ht="11.25">
      <c r="A82" s="1850" t="s">
        <v>2248</v>
      </c>
      <c r="B82" s="1850" t="s">
        <v>16</v>
      </c>
      <c r="C82" s="1850" t="s">
        <v>2444</v>
      </c>
      <c r="D82" s="1850" t="s">
        <v>2375</v>
      </c>
      <c r="E82" s="1850" t="s">
        <v>2445</v>
      </c>
      <c r="F82" s="1850" t="s">
        <v>51</v>
      </c>
      <c r="G82" s="1850" t="s">
        <v>22</v>
      </c>
      <c r="H82" s="1850" t="s">
        <v>22</v>
      </c>
      <c r="I82" s="1850" t="s">
        <v>906</v>
      </c>
    </row>
    <row customHeight="1" ht="11.25">
      <c r="A83" s="1850" t="s">
        <v>2248</v>
      </c>
      <c r="B83" s="1850" t="s">
        <v>16</v>
      </c>
      <c r="C83" s="1850" t="s">
        <v>2379</v>
      </c>
      <c r="D83" s="1850" t="s">
        <v>2380</v>
      </c>
      <c r="E83" s="1850" t="s">
        <v>2381</v>
      </c>
      <c r="F83" s="1850" t="s">
        <v>51</v>
      </c>
      <c r="G83" s="1850" t="s">
        <v>2382</v>
      </c>
      <c r="H83" s="1850" t="s">
        <v>22</v>
      </c>
      <c r="I83" s="1850" t="s">
        <v>906</v>
      </c>
    </row>
    <row customHeight="1" ht="11.25">
      <c r="A84" s="1850" t="s">
        <v>2248</v>
      </c>
      <c r="B84" s="1850" t="s">
        <v>16</v>
      </c>
      <c r="C84" s="1850" t="s">
        <v>2386</v>
      </c>
      <c r="D84" s="1850" t="s">
        <v>2387</v>
      </c>
      <c r="E84" s="1850" t="s">
        <v>2388</v>
      </c>
      <c r="F84" s="1850" t="s">
        <v>2356</v>
      </c>
      <c r="G84" s="1850" t="s">
        <v>22</v>
      </c>
      <c r="H84" s="1850" t="s">
        <v>22</v>
      </c>
      <c r="I84" s="1850" t="s">
        <v>906</v>
      </c>
    </row>
    <row customHeight="1" ht="11.25">
      <c r="A85" s="1850" t="s">
        <v>2248</v>
      </c>
      <c r="B85" s="1850" t="s">
        <v>16</v>
      </c>
      <c r="C85" s="1850" t="s">
        <v>2389</v>
      </c>
      <c r="D85" s="1850" t="s">
        <v>2390</v>
      </c>
      <c r="E85" s="1850" t="s">
        <v>2391</v>
      </c>
      <c r="F85" s="1850" t="s">
        <v>51</v>
      </c>
      <c r="G85" s="1850" t="s">
        <v>22</v>
      </c>
      <c r="H85" s="1850" t="s">
        <v>22</v>
      </c>
      <c r="I85" s="1850" t="s">
        <v>906</v>
      </c>
    </row>
    <row customHeight="1" ht="11.25">
      <c r="A86" s="1850" t="s">
        <v>2248</v>
      </c>
      <c r="B86" s="1850" t="s">
        <v>16</v>
      </c>
      <c r="C86" s="1850" t="s">
        <v>2392</v>
      </c>
      <c r="D86" s="1850" t="s">
        <v>2393</v>
      </c>
      <c r="E86" s="1850" t="s">
        <v>2394</v>
      </c>
      <c r="F86" s="1850" t="s">
        <v>2292</v>
      </c>
      <c r="G86" s="1850" t="s">
        <v>22</v>
      </c>
      <c r="H86" s="1850" t="s">
        <v>22</v>
      </c>
      <c r="I86" s="1850" t="s">
        <v>906</v>
      </c>
    </row>
    <row customHeight="1" ht="11.25">
      <c r="A87" s="1850" t="s">
        <v>2248</v>
      </c>
      <c r="B87" s="1850" t="s">
        <v>16</v>
      </c>
      <c r="C87" s="1850" t="s">
        <v>2398</v>
      </c>
      <c r="D87" s="1850" t="s">
        <v>2399</v>
      </c>
      <c r="E87" s="1850" t="s">
        <v>2400</v>
      </c>
      <c r="F87" s="1850" t="s">
        <v>51</v>
      </c>
      <c r="G87" s="1850" t="s">
        <v>2401</v>
      </c>
      <c r="H87" s="1850" t="s">
        <v>22</v>
      </c>
      <c r="I87" s="1850" t="s">
        <v>906</v>
      </c>
    </row>
    <row customHeight="1" ht="11.25">
      <c r="A88" s="1850" t="s">
        <v>2248</v>
      </c>
      <c r="B88" s="1850" t="s">
        <v>16</v>
      </c>
      <c r="C88" s="1850" t="s">
        <v>2406</v>
      </c>
      <c r="D88" s="1850" t="s">
        <v>2407</v>
      </c>
      <c r="E88" s="1850" t="s">
        <v>2408</v>
      </c>
      <c r="F88" s="1850" t="s">
        <v>2369</v>
      </c>
      <c r="G88" s="1850" t="s">
        <v>22</v>
      </c>
      <c r="H88" s="1850" t="s">
        <v>2409</v>
      </c>
      <c r="I88" s="1850" t="s">
        <v>906</v>
      </c>
    </row>
    <row customHeight="1" ht="11.25">
      <c r="A89" s="1850" t="s">
        <v>2248</v>
      </c>
      <c r="B89" s="1850" t="s">
        <v>16</v>
      </c>
      <c r="C89" s="1850" t="s">
        <v>2410</v>
      </c>
      <c r="D89" s="1850" t="s">
        <v>2411</v>
      </c>
      <c r="E89" s="1850" t="s">
        <v>2412</v>
      </c>
      <c r="F89" s="1850" t="s">
        <v>51</v>
      </c>
      <c r="G89" s="1850" t="s">
        <v>2413</v>
      </c>
      <c r="H89" s="1850" t="s">
        <v>22</v>
      </c>
      <c r="I89" s="1850" t="s">
        <v>906</v>
      </c>
    </row>
    <row customHeight="1" ht="11.25">
      <c r="A90" s="1850" t="s">
        <v>2248</v>
      </c>
      <c r="B90" s="1850" t="s">
        <v>16</v>
      </c>
      <c r="C90" s="1850" t="s">
        <v>2414</v>
      </c>
      <c r="D90" s="1850" t="s">
        <v>2415</v>
      </c>
      <c r="E90" s="1850" t="s">
        <v>2416</v>
      </c>
      <c r="F90" s="1850" t="s">
        <v>2292</v>
      </c>
      <c r="G90" s="1850" t="s">
        <v>22</v>
      </c>
      <c r="H90" s="1850" t="s">
        <v>22</v>
      </c>
      <c r="I90" s="1850" t="s">
        <v>906</v>
      </c>
    </row>
    <row customHeight="1" ht="11.25">
      <c r="A91" s="1850" t="s">
        <v>2248</v>
      </c>
      <c r="B91" s="1850" t="s">
        <v>16</v>
      </c>
      <c r="C91" s="1850" t="s">
        <v>2417</v>
      </c>
      <c r="D91" s="1850" t="s">
        <v>2418</v>
      </c>
      <c r="E91" s="1850" t="s">
        <v>2419</v>
      </c>
      <c r="F91" s="1850" t="s">
        <v>2292</v>
      </c>
      <c r="G91" s="1850" t="s">
        <v>22</v>
      </c>
      <c r="H91" s="1850" t="s">
        <v>22</v>
      </c>
      <c r="I91" s="1850" t="s">
        <v>906</v>
      </c>
    </row>
    <row customHeight="1" ht="11.25">
      <c r="A92" s="1850" t="s">
        <v>2248</v>
      </c>
      <c r="B92" s="1850" t="s">
        <v>16</v>
      </c>
      <c r="C92" s="1850" t="s">
        <v>2420</v>
      </c>
      <c r="D92" s="1850" t="s">
        <v>2421</v>
      </c>
      <c r="E92" s="1850" t="s">
        <v>2422</v>
      </c>
      <c r="F92" s="1850" t="s">
        <v>2356</v>
      </c>
      <c r="G92" s="1850" t="s">
        <v>22</v>
      </c>
      <c r="H92" s="1850" t="s">
        <v>22</v>
      </c>
      <c r="I92" s="1850" t="s">
        <v>906</v>
      </c>
    </row>
    <row customHeight="1" ht="11.25">
      <c r="A93" s="1850" t="s">
        <v>2248</v>
      </c>
      <c r="B93" s="1850" t="s">
        <v>16</v>
      </c>
      <c r="C93" s="1850" t="s">
        <v>2303</v>
      </c>
      <c r="D93" s="1850" t="s">
        <v>2304</v>
      </c>
      <c r="E93" s="1850" t="s">
        <v>2254</v>
      </c>
      <c r="F93" s="1850" t="s">
        <v>2305</v>
      </c>
      <c r="G93" s="1850" t="s">
        <v>2256</v>
      </c>
      <c r="H93" s="1850" t="s">
        <v>22</v>
      </c>
      <c r="I93" s="1850" t="s">
        <v>906</v>
      </c>
    </row>
    <row customHeight="1" ht="11.25">
      <c r="A94" s="1850" t="s">
        <v>2248</v>
      </c>
      <c r="B94" s="1850" t="s">
        <v>16</v>
      </c>
      <c r="C94" s="1850" t="s">
        <v>2306</v>
      </c>
      <c r="D94" s="1850" t="s">
        <v>2307</v>
      </c>
      <c r="E94" s="1850" t="s">
        <v>2308</v>
      </c>
      <c r="F94" s="1850" t="s">
        <v>2309</v>
      </c>
      <c r="G94" s="1850" t="s">
        <v>22</v>
      </c>
      <c r="H94" s="1850" t="s">
        <v>22</v>
      </c>
      <c r="I94" s="1850" t="s">
        <v>906</v>
      </c>
    </row>
    <row customHeight="1" ht="11.25">
      <c r="A95" s="1850" t="s">
        <v>2248</v>
      </c>
      <c r="B95" s="1850" t="s">
        <v>16</v>
      </c>
      <c r="C95" s="1850" t="s">
        <v>2429</v>
      </c>
      <c r="D95" s="1850" t="s">
        <v>2430</v>
      </c>
      <c r="E95" s="1850" t="s">
        <v>2431</v>
      </c>
      <c r="F95" s="1850" t="s">
        <v>2267</v>
      </c>
      <c r="G95" s="1850" t="s">
        <v>22</v>
      </c>
      <c r="H95" s="1850" t="s">
        <v>22</v>
      </c>
      <c r="I95" s="1850" t="s">
        <v>906</v>
      </c>
    </row>
    <row customHeight="1" ht="11.25">
      <c r="A96" s="1850" t="s">
        <v>2248</v>
      </c>
      <c r="B96" s="1850" t="s">
        <v>16</v>
      </c>
      <c r="C96" s="1850" t="s">
        <v>2432</v>
      </c>
      <c r="D96" s="1850" t="s">
        <v>2433</v>
      </c>
      <c r="E96" s="1850" t="s">
        <v>2434</v>
      </c>
      <c r="F96" s="1850" t="s">
        <v>2435</v>
      </c>
      <c r="G96" s="1850" t="s">
        <v>22</v>
      </c>
      <c r="H96" s="1850" t="s">
        <v>22</v>
      </c>
      <c r="I96" s="1850" t="s">
        <v>906</v>
      </c>
    </row>
    <row customHeight="1" ht="11.25">
      <c r="A97" s="1850" t="s">
        <v>2248</v>
      </c>
      <c r="B97" s="1850" t="s">
        <v>16</v>
      </c>
      <c r="C97" s="1850" t="s">
        <v>2436</v>
      </c>
      <c r="D97" s="1850" t="s">
        <v>2437</v>
      </c>
      <c r="E97" s="1850" t="s">
        <v>2438</v>
      </c>
      <c r="F97" s="1850" t="s">
        <v>2267</v>
      </c>
      <c r="G97" s="1850" t="s">
        <v>22</v>
      </c>
      <c r="H97" s="1850" t="s">
        <v>22</v>
      </c>
      <c r="I97" s="1850" t="s">
        <v>906</v>
      </c>
    </row>
    <row customHeight="1" ht="11.25">
      <c r="A98" s="1850" t="s">
        <v>2248</v>
      </c>
      <c r="B98" s="1850" t="s">
        <v>16</v>
      </c>
      <c r="C98" s="1850" t="s">
        <v>2310</v>
      </c>
      <c r="D98" s="1850" t="s">
        <v>2311</v>
      </c>
      <c r="E98" s="1850" t="s">
        <v>2312</v>
      </c>
      <c r="F98" s="1850" t="s">
        <v>2313</v>
      </c>
      <c r="G98" s="1850" t="s">
        <v>22</v>
      </c>
      <c r="H98" s="1850" t="s">
        <v>22</v>
      </c>
      <c r="I98" s="1850" t="s">
        <v>906</v>
      </c>
    </row>
    <row customHeight="1" ht="11.25">
      <c r="A99" s="1850" t="s">
        <v>2248</v>
      </c>
      <c r="B99" s="1850" t="s">
        <v>16</v>
      </c>
      <c r="C99" s="1850" t="s">
        <v>2314</v>
      </c>
      <c r="D99" s="1850" t="s">
        <v>2315</v>
      </c>
      <c r="E99" s="1850" t="s">
        <v>2312</v>
      </c>
      <c r="F99" s="1850" t="s">
        <v>2316</v>
      </c>
      <c r="G99" s="1850" t="s">
        <v>2317</v>
      </c>
      <c r="H99" s="1850" t="s">
        <v>22</v>
      </c>
      <c r="I99" s="1850" t="s">
        <v>906</v>
      </c>
    </row>
    <row customHeight="1" ht="11.25">
      <c r="A100" s="1850" t="s">
        <v>2248</v>
      </c>
      <c r="B100" s="1850" t="s">
        <v>16</v>
      </c>
      <c r="C100" s="1850" t="s">
        <v>2439</v>
      </c>
      <c r="D100" s="1850" t="s">
        <v>2440</v>
      </c>
      <c r="E100" s="1850" t="s">
        <v>2272</v>
      </c>
      <c r="F100" s="1850" t="s">
        <v>2441</v>
      </c>
      <c r="G100" s="1850" t="s">
        <v>22</v>
      </c>
      <c r="H100" s="1850" t="s">
        <v>22</v>
      </c>
      <c r="I100" s="1850" t="s">
        <v>906</v>
      </c>
    </row>
    <row customHeight="1" ht="11.25">
      <c r="A101" s="1850" t="s">
        <v>2248</v>
      </c>
      <c r="B101" s="1850" t="s">
        <v>16</v>
      </c>
      <c r="C101" s="1850" t="s">
        <v>22</v>
      </c>
      <c r="D101" s="1850" t="s">
        <v>2268</v>
      </c>
      <c r="E101" s="1850" t="s">
        <v>2269</v>
      </c>
      <c r="F101" s="1850" t="s">
        <v>2260</v>
      </c>
      <c r="G101" s="1850" t="s">
        <v>22</v>
      </c>
      <c r="H101" s="1850" t="s">
        <v>22</v>
      </c>
      <c r="I101" s="1850" t="s">
        <v>1619</v>
      </c>
    </row>
    <row customHeight="1" ht="11.25">
      <c r="A102" s="1850" t="s">
        <v>2248</v>
      </c>
      <c r="B102" s="1850" t="s">
        <v>16</v>
      </c>
      <c r="C102" s="1850" t="s">
        <v>2446</v>
      </c>
      <c r="D102" s="1850" t="s">
        <v>2447</v>
      </c>
      <c r="E102" s="1850" t="s">
        <v>2448</v>
      </c>
      <c r="F102" s="1850" t="s">
        <v>51</v>
      </c>
      <c r="G102" s="1850" t="s">
        <v>2449</v>
      </c>
      <c r="H102" s="1850" t="s">
        <v>22</v>
      </c>
      <c r="I102" s="1850" t="s">
        <v>1619</v>
      </c>
    </row>
    <row customHeight="1" ht="11.25">
      <c r="A103" s="1850" t="s">
        <v>2248</v>
      </c>
      <c r="B103" s="1850" t="s">
        <v>16</v>
      </c>
      <c r="C103" s="1850" t="s">
        <v>2450</v>
      </c>
      <c r="D103" s="1850" t="s">
        <v>2451</v>
      </c>
      <c r="E103" s="1850" t="s">
        <v>2452</v>
      </c>
      <c r="F103" s="1850" t="s">
        <v>2292</v>
      </c>
      <c r="G103" s="1850" t="s">
        <v>22</v>
      </c>
      <c r="H103" s="1850" t="s">
        <v>22</v>
      </c>
      <c r="I103" s="1850" t="s">
        <v>1619</v>
      </c>
    </row>
    <row customHeight="1" ht="11.25">
      <c r="A104" s="1850" t="s">
        <v>2248</v>
      </c>
      <c r="B104" s="1850" t="s">
        <v>16</v>
      </c>
      <c r="C104" s="1850" t="s">
        <v>2453</v>
      </c>
      <c r="D104" s="1850" t="s">
        <v>2454</v>
      </c>
      <c r="E104" s="1850" t="s">
        <v>2455</v>
      </c>
      <c r="F104" s="1850" t="s">
        <v>51</v>
      </c>
      <c r="G104" s="1850" t="s">
        <v>22</v>
      </c>
      <c r="H104" s="1850" t="s">
        <v>22</v>
      </c>
      <c r="I104" s="1850" t="s">
        <v>1619</v>
      </c>
    </row>
    <row customHeight="1" ht="11.25">
      <c r="A105" s="1850" t="s">
        <v>2248</v>
      </c>
      <c r="B105" s="1850" t="s">
        <v>16</v>
      </c>
      <c r="C105" s="1850" t="s">
        <v>2456</v>
      </c>
      <c r="D105" s="1850" t="s">
        <v>2457</v>
      </c>
      <c r="E105" s="1850" t="s">
        <v>2458</v>
      </c>
      <c r="F105" s="1850" t="s">
        <v>51</v>
      </c>
      <c r="G105" s="1850" t="s">
        <v>22</v>
      </c>
      <c r="H105" s="1850" t="s">
        <v>22</v>
      </c>
      <c r="I105" s="1850" t="s">
        <v>1619</v>
      </c>
    </row>
    <row customHeight="1" ht="11.25">
      <c r="A106" s="1850" t="s">
        <v>2248</v>
      </c>
      <c r="B106" s="1850" t="s">
        <v>16</v>
      </c>
      <c r="C106" s="1850" t="s">
        <v>2459</v>
      </c>
      <c r="D106" s="1850" t="s">
        <v>2460</v>
      </c>
      <c r="E106" s="1850" t="s">
        <v>2461</v>
      </c>
      <c r="F106" s="1850" t="s">
        <v>51</v>
      </c>
      <c r="G106" s="1850" t="s">
        <v>22</v>
      </c>
      <c r="H106" s="1850" t="s">
        <v>22</v>
      </c>
      <c r="I106"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0C4AF-C669-B327-8118-FB07E1A1A347}" mc:Ignorable="x14ac xr xr2 xr3">
  <sheetPr>
    <tabColor rgb="FFFFCC99"/>
  </sheetPr>
  <dimension ref="A1:G101"/>
  <sheetViews>
    <sheetView topLeftCell="A1" showGridLines="0" workbookViewId="0">
      <selection activeCell="A1" sqref="A1"/>
    </sheetView>
  </sheetViews>
  <sheetFormatPr customHeight="1" defaultRowHeight="11.25"/>
  <cols>
    <col min="1" max="1" style="1850" width="9.140625"/>
  </cols>
  <sheetData>
    <row customHeight="1" ht="11.25">
      <c r="A1" s="373" t="s">
        <v>2462</v>
      </c>
      <c r="B1" s="64" t="s">
        <v>2463</v>
      </c>
      <c r="C1" s="64" t="s">
        <v>2464</v>
      </c>
      <c r="D1" s="64" t="s">
        <v>2465</v>
      </c>
      <c r="E1" s="0" t="s">
        <v>2466</v>
      </c>
      <c r="F1" s="0" t="s">
        <v>2467</v>
      </c>
      <c r="G1" s="0" t="s">
        <v>2468</v>
      </c>
    </row>
    <row customHeight="1" ht="11.25">
      <c r="A2" s="373" t="s">
        <v>16</v>
      </c>
      <c r="B2" s="0" t="s">
        <v>2469</v>
      </c>
      <c r="C2" s="0" t="s">
        <v>2470</v>
      </c>
      <c r="D2" s="0" t="s">
        <v>2469</v>
      </c>
      <c r="E2" s="0" t="s">
        <v>2470</v>
      </c>
      <c r="F2" s="0" t="s">
        <v>2471</v>
      </c>
      <c r="G2" s="0" t="s">
        <v>109</v>
      </c>
    </row>
    <row customHeight="1" ht="11.25">
      <c r="A3" s="373" t="s">
        <v>16</v>
      </c>
      <c r="B3" s="0" t="s">
        <v>2469</v>
      </c>
      <c r="C3" s="0" t="s">
        <v>2470</v>
      </c>
      <c r="D3" s="0" t="s">
        <v>2472</v>
      </c>
      <c r="E3" s="0" t="s">
        <v>2473</v>
      </c>
      <c r="F3" s="0" t="s">
        <v>2474</v>
      </c>
      <c r="G3" s="0" t="s">
        <v>110</v>
      </c>
    </row>
    <row customHeight="1" ht="11.25">
      <c r="A4" s="373" t="s">
        <v>16</v>
      </c>
      <c r="B4" s="0" t="s">
        <v>2469</v>
      </c>
      <c r="C4" s="0" t="s">
        <v>2470</v>
      </c>
      <c r="D4" s="0" t="s">
        <v>2475</v>
      </c>
      <c r="E4" s="0" t="s">
        <v>2476</v>
      </c>
      <c r="F4" s="0" t="s">
        <v>2474</v>
      </c>
      <c r="G4" s="0" t="s">
        <v>90</v>
      </c>
    </row>
    <row customHeight="1" ht="11.25">
      <c r="A5" s="373" t="s">
        <v>16</v>
      </c>
      <c r="B5" s="0" t="s">
        <v>2469</v>
      </c>
      <c r="C5" s="0" t="s">
        <v>2470</v>
      </c>
      <c r="D5" s="0" t="s">
        <v>2477</v>
      </c>
      <c r="E5" s="0" t="s">
        <v>2478</v>
      </c>
      <c r="F5" s="0" t="s">
        <v>2474</v>
      </c>
      <c r="G5" s="0" t="s">
        <v>91</v>
      </c>
    </row>
    <row customHeight="1" ht="11.25">
      <c r="A6" s="373" t="s">
        <v>16</v>
      </c>
      <c r="B6" s="0" t="s">
        <v>2469</v>
      </c>
      <c r="C6" s="0" t="s">
        <v>2470</v>
      </c>
      <c r="D6" s="0" t="s">
        <v>2479</v>
      </c>
      <c r="E6" s="0" t="s">
        <v>2480</v>
      </c>
      <c r="F6" s="0" t="s">
        <v>2474</v>
      </c>
      <c r="G6" s="0" t="s">
        <v>111</v>
      </c>
    </row>
    <row customHeight="1" ht="11.25">
      <c r="A7" s="373" t="s">
        <v>16</v>
      </c>
      <c r="B7" s="0" t="s">
        <v>2469</v>
      </c>
      <c r="C7" s="0" t="s">
        <v>2470</v>
      </c>
      <c r="D7" s="0" t="s">
        <v>2481</v>
      </c>
      <c r="E7" s="0" t="s">
        <v>2482</v>
      </c>
      <c r="F7" s="0" t="s">
        <v>2474</v>
      </c>
      <c r="G7" s="0" t="s">
        <v>92</v>
      </c>
    </row>
    <row customHeight="1" ht="11.25">
      <c r="A8" s="373" t="s">
        <v>16</v>
      </c>
      <c r="B8" s="0" t="s">
        <v>2483</v>
      </c>
      <c r="C8" s="0" t="s">
        <v>2484</v>
      </c>
      <c r="D8" s="0" t="s">
        <v>2483</v>
      </c>
      <c r="E8" s="0" t="s">
        <v>2484</v>
      </c>
      <c r="F8" s="0" t="s">
        <v>2471</v>
      </c>
      <c r="G8" s="0" t="s">
        <v>93</v>
      </c>
    </row>
    <row customHeight="1" ht="11.25">
      <c r="A9" s="373" t="s">
        <v>16</v>
      </c>
      <c r="B9" s="0" t="s">
        <v>2483</v>
      </c>
      <c r="C9" s="0" t="s">
        <v>2484</v>
      </c>
      <c r="D9" s="0" t="s">
        <v>2485</v>
      </c>
      <c r="E9" s="0" t="s">
        <v>2486</v>
      </c>
      <c r="F9" s="0" t="s">
        <v>2474</v>
      </c>
      <c r="G9" s="0" t="s">
        <v>112</v>
      </c>
    </row>
    <row customHeight="1" ht="11.25">
      <c r="A10" s="373" t="s">
        <v>16</v>
      </c>
      <c r="B10" s="0" t="s">
        <v>2483</v>
      </c>
      <c r="C10" s="0" t="s">
        <v>2484</v>
      </c>
      <c r="D10" s="0" t="s">
        <v>2487</v>
      </c>
      <c r="E10" s="0" t="s">
        <v>2488</v>
      </c>
      <c r="F10" s="0" t="s">
        <v>2474</v>
      </c>
      <c r="G10" s="0" t="s">
        <v>149</v>
      </c>
    </row>
    <row customHeight="1" ht="11.25">
      <c r="A11" s="373" t="s">
        <v>16</v>
      </c>
      <c r="B11" s="0" t="s">
        <v>2483</v>
      </c>
      <c r="C11" s="0" t="s">
        <v>2484</v>
      </c>
      <c r="D11" s="0" t="s">
        <v>2489</v>
      </c>
      <c r="E11" s="0" t="s">
        <v>2490</v>
      </c>
      <c r="F11" s="0" t="s">
        <v>2474</v>
      </c>
      <c r="G11" s="0" t="s">
        <v>150</v>
      </c>
    </row>
    <row customHeight="1" ht="11.25">
      <c r="A12" s="373" t="s">
        <v>16</v>
      </c>
      <c r="B12" s="0" t="s">
        <v>2483</v>
      </c>
      <c r="C12" s="0" t="s">
        <v>2484</v>
      </c>
      <c r="D12" s="0" t="s">
        <v>2491</v>
      </c>
      <c r="E12" s="0" t="s">
        <v>2492</v>
      </c>
      <c r="F12" s="0" t="s">
        <v>2474</v>
      </c>
      <c r="G12" s="0" t="s">
        <v>151</v>
      </c>
    </row>
    <row customHeight="1" ht="11.25">
      <c r="A13" s="373" t="s">
        <v>16</v>
      </c>
      <c r="B13" s="0" t="s">
        <v>2483</v>
      </c>
      <c r="C13" s="0" t="s">
        <v>2484</v>
      </c>
      <c r="D13" s="0" t="s">
        <v>2493</v>
      </c>
      <c r="E13" s="0" t="s">
        <v>2494</v>
      </c>
      <c r="F13" s="0" t="s">
        <v>2474</v>
      </c>
      <c r="G13" s="0" t="s">
        <v>152</v>
      </c>
    </row>
    <row customHeight="1" ht="11.25">
      <c r="A14" s="373" t="s">
        <v>16</v>
      </c>
      <c r="B14" s="0" t="s">
        <v>2483</v>
      </c>
      <c r="C14" s="0" t="s">
        <v>2484</v>
      </c>
      <c r="D14" s="0" t="s">
        <v>2495</v>
      </c>
      <c r="E14" s="0" t="s">
        <v>2496</v>
      </c>
      <c r="F14" s="0" t="s">
        <v>2474</v>
      </c>
      <c r="G14" s="0" t="s">
        <v>153</v>
      </c>
    </row>
    <row customHeight="1" ht="11.25">
      <c r="A15" s="373" t="s">
        <v>16</v>
      </c>
      <c r="B15" s="0" t="s">
        <v>2483</v>
      </c>
      <c r="C15" s="0" t="s">
        <v>2484</v>
      </c>
      <c r="D15" s="0" t="s">
        <v>2497</v>
      </c>
      <c r="E15" s="0" t="s">
        <v>2498</v>
      </c>
      <c r="F15" s="0" t="s">
        <v>2474</v>
      </c>
      <c r="G15" s="0" t="s">
        <v>154</v>
      </c>
    </row>
    <row customHeight="1" ht="11.25">
      <c r="A16" s="373" t="s">
        <v>16</v>
      </c>
      <c r="B16" s="0" t="s">
        <v>2499</v>
      </c>
      <c r="C16" s="0" t="s">
        <v>2500</v>
      </c>
      <c r="D16" s="0" t="s">
        <v>2501</v>
      </c>
      <c r="E16" s="0" t="s">
        <v>2502</v>
      </c>
      <c r="F16" s="0" t="s">
        <v>2474</v>
      </c>
      <c r="G16" s="0" t="s">
        <v>1463</v>
      </c>
    </row>
    <row customHeight="1" ht="11.25">
      <c r="A17" s="373" t="s">
        <v>16</v>
      </c>
      <c r="B17" s="0" t="s">
        <v>2499</v>
      </c>
      <c r="C17" s="0" t="s">
        <v>2500</v>
      </c>
      <c r="D17" s="0" t="s">
        <v>2503</v>
      </c>
      <c r="E17" s="0" t="s">
        <v>2504</v>
      </c>
      <c r="F17" s="0" t="s">
        <v>2474</v>
      </c>
      <c r="G17" s="0" t="s">
        <v>1469</v>
      </c>
    </row>
    <row customHeight="1" ht="11.25">
      <c r="A18" s="373" t="s">
        <v>16</v>
      </c>
      <c r="B18" s="0" t="s">
        <v>2499</v>
      </c>
      <c r="C18" s="0" t="s">
        <v>2500</v>
      </c>
      <c r="D18" s="0" t="s">
        <v>2499</v>
      </c>
      <c r="E18" s="0" t="s">
        <v>2500</v>
      </c>
      <c r="F18" s="0" t="s">
        <v>2471</v>
      </c>
      <c r="G18" s="0" t="s">
        <v>1481</v>
      </c>
    </row>
    <row customHeight="1" ht="11.25">
      <c r="A19" s="373" t="s">
        <v>16</v>
      </c>
      <c r="B19" s="0" t="s">
        <v>2499</v>
      </c>
      <c r="C19" s="0" t="s">
        <v>2500</v>
      </c>
      <c r="D19" s="0" t="s">
        <v>2505</v>
      </c>
      <c r="E19" s="0" t="s">
        <v>2506</v>
      </c>
      <c r="F19" s="0" t="s">
        <v>2474</v>
      </c>
      <c r="G19" s="0" t="s">
        <v>1495</v>
      </c>
    </row>
    <row customHeight="1" ht="11.25">
      <c r="A20" s="373" t="s">
        <v>16</v>
      </c>
      <c r="B20" s="0" t="s">
        <v>2499</v>
      </c>
      <c r="C20" s="0" t="s">
        <v>2500</v>
      </c>
      <c r="D20" s="0" t="s">
        <v>2507</v>
      </c>
      <c r="E20" s="0" t="s">
        <v>2508</v>
      </c>
      <c r="F20" s="0" t="s">
        <v>2474</v>
      </c>
      <c r="G20" s="0" t="s">
        <v>1507</v>
      </c>
    </row>
    <row customHeight="1" ht="11.25">
      <c r="A21" s="373" t="s">
        <v>16</v>
      </c>
      <c r="B21" s="0" t="s">
        <v>2499</v>
      </c>
      <c r="C21" s="0" t="s">
        <v>2500</v>
      </c>
      <c r="D21" s="0" t="s">
        <v>2509</v>
      </c>
      <c r="E21" s="0" t="s">
        <v>2510</v>
      </c>
      <c r="F21" s="0" t="s">
        <v>2474</v>
      </c>
      <c r="G21" s="0" t="s">
        <v>1516</v>
      </c>
    </row>
    <row customHeight="1" ht="11.25">
      <c r="A22" s="373" t="s">
        <v>16</v>
      </c>
      <c r="B22" s="0" t="s">
        <v>2499</v>
      </c>
      <c r="C22" s="0" t="s">
        <v>2500</v>
      </c>
      <c r="D22" s="0" t="s">
        <v>2511</v>
      </c>
      <c r="E22" s="0" t="s">
        <v>2512</v>
      </c>
      <c r="F22" s="0" t="s">
        <v>2474</v>
      </c>
      <c r="G22" s="0" t="s">
        <v>1532</v>
      </c>
    </row>
    <row customHeight="1" ht="11.25">
      <c r="A23" s="373" t="s">
        <v>16</v>
      </c>
      <c r="B23" s="0" t="s">
        <v>2499</v>
      </c>
      <c r="C23" s="0" t="s">
        <v>2500</v>
      </c>
      <c r="D23" s="0" t="s">
        <v>2513</v>
      </c>
      <c r="E23" s="0" t="s">
        <v>2514</v>
      </c>
      <c r="F23" s="0" t="s">
        <v>2474</v>
      </c>
      <c r="G23" s="0" t="s">
        <v>1539</v>
      </c>
    </row>
    <row customHeight="1" ht="11.25">
      <c r="A24" s="373" t="s">
        <v>16</v>
      </c>
      <c r="B24" s="0" t="s">
        <v>2499</v>
      </c>
      <c r="C24" s="0" t="s">
        <v>2500</v>
      </c>
      <c r="D24" s="0" t="s">
        <v>2515</v>
      </c>
      <c r="E24" s="0" t="s">
        <v>2516</v>
      </c>
      <c r="F24" s="0" t="s">
        <v>2474</v>
      </c>
      <c r="G24" s="0" t="s">
        <v>1547</v>
      </c>
    </row>
    <row customHeight="1" ht="11.25">
      <c r="A25" s="373" t="s">
        <v>16</v>
      </c>
      <c r="B25" s="0" t="s">
        <v>2499</v>
      </c>
      <c r="C25" s="0" t="s">
        <v>2500</v>
      </c>
      <c r="D25" s="0" t="s">
        <v>2517</v>
      </c>
      <c r="E25" s="0" t="s">
        <v>2518</v>
      </c>
      <c r="F25" s="0" t="s">
        <v>2474</v>
      </c>
      <c r="G25" s="0" t="s">
        <v>1553</v>
      </c>
    </row>
    <row customHeight="1" ht="11.25">
      <c r="A26" s="373" t="s">
        <v>16</v>
      </c>
      <c r="B26" s="0" t="s">
        <v>2519</v>
      </c>
      <c r="C26" s="0" t="s">
        <v>2520</v>
      </c>
      <c r="D26" s="0" t="s">
        <v>2519</v>
      </c>
      <c r="E26" s="0" t="s">
        <v>2520</v>
      </c>
      <c r="F26" s="0" t="s">
        <v>2521</v>
      </c>
      <c r="G26" s="0" t="s">
        <v>1557</v>
      </c>
    </row>
    <row customHeight="1" ht="11.25">
      <c r="A27" s="373" t="s">
        <v>16</v>
      </c>
      <c r="B27" s="0" t="s">
        <v>2522</v>
      </c>
      <c r="C27" s="0" t="s">
        <v>2523</v>
      </c>
      <c r="D27" s="0" t="s">
        <v>2524</v>
      </c>
      <c r="E27" s="0" t="s">
        <v>2525</v>
      </c>
      <c r="F27" s="0" t="s">
        <v>2474</v>
      </c>
      <c r="G27" s="0" t="s">
        <v>1562</v>
      </c>
    </row>
    <row customHeight="1" ht="11.25">
      <c r="A28" s="373" t="s">
        <v>16</v>
      </c>
      <c r="B28" s="0" t="s">
        <v>2522</v>
      </c>
      <c r="C28" s="0" t="s">
        <v>2523</v>
      </c>
      <c r="D28" s="0" t="s">
        <v>2526</v>
      </c>
      <c r="E28" s="0" t="s">
        <v>2527</v>
      </c>
      <c r="F28" s="0" t="s">
        <v>2474</v>
      </c>
      <c r="G28" s="0" t="s">
        <v>1570</v>
      </c>
    </row>
    <row customHeight="1" ht="11.25">
      <c r="A29" s="373" t="s">
        <v>16</v>
      </c>
      <c r="B29" s="0" t="s">
        <v>2522</v>
      </c>
      <c r="C29" s="0" t="s">
        <v>2523</v>
      </c>
      <c r="D29" s="0" t="s">
        <v>2528</v>
      </c>
      <c r="E29" s="0" t="s">
        <v>2529</v>
      </c>
      <c r="F29" s="0" t="s">
        <v>2474</v>
      </c>
      <c r="G29" s="0" t="s">
        <v>1572</v>
      </c>
    </row>
    <row customHeight="1" ht="11.25">
      <c r="A30" s="373" t="s">
        <v>16</v>
      </c>
      <c r="B30" s="0" t="s">
        <v>2522</v>
      </c>
      <c r="C30" s="0" t="s">
        <v>2523</v>
      </c>
      <c r="D30" s="0" t="s">
        <v>2530</v>
      </c>
      <c r="E30" s="0" t="s">
        <v>2531</v>
      </c>
      <c r="F30" s="0" t="s">
        <v>2474</v>
      </c>
      <c r="G30" s="0" t="s">
        <v>1575</v>
      </c>
    </row>
    <row customHeight="1" ht="11.25">
      <c r="A31" s="373" t="s">
        <v>16</v>
      </c>
      <c r="B31" s="0" t="s">
        <v>2522</v>
      </c>
      <c r="C31" s="0" t="s">
        <v>2523</v>
      </c>
      <c r="D31" s="0" t="s">
        <v>2522</v>
      </c>
      <c r="E31" s="0" t="s">
        <v>2523</v>
      </c>
      <c r="F31" s="0" t="s">
        <v>2471</v>
      </c>
      <c r="G31" s="0" t="s">
        <v>1581</v>
      </c>
    </row>
    <row customHeight="1" ht="11.25">
      <c r="A32" s="373" t="s">
        <v>16</v>
      </c>
      <c r="B32" s="0" t="s">
        <v>2522</v>
      </c>
      <c r="C32" s="0" t="s">
        <v>2523</v>
      </c>
      <c r="D32" s="0" t="s">
        <v>2532</v>
      </c>
      <c r="E32" s="0" t="s">
        <v>2533</v>
      </c>
      <c r="F32" s="0" t="s">
        <v>2474</v>
      </c>
      <c r="G32" s="0" t="s">
        <v>1583</v>
      </c>
    </row>
    <row customHeight="1" ht="11.25">
      <c r="A33" s="373" t="s">
        <v>16</v>
      </c>
      <c r="B33" s="0" t="s">
        <v>2522</v>
      </c>
      <c r="C33" s="0" t="s">
        <v>2523</v>
      </c>
      <c r="D33" s="0" t="s">
        <v>2534</v>
      </c>
      <c r="E33" s="0" t="s">
        <v>2535</v>
      </c>
      <c r="F33" s="0" t="s">
        <v>2474</v>
      </c>
      <c r="G33" s="0" t="s">
        <v>1585</v>
      </c>
    </row>
    <row customHeight="1" ht="11.25">
      <c r="A34" s="373" t="s">
        <v>16</v>
      </c>
      <c r="B34" s="0" t="s">
        <v>2522</v>
      </c>
      <c r="C34" s="0" t="s">
        <v>2523</v>
      </c>
      <c r="D34" s="0" t="s">
        <v>2536</v>
      </c>
      <c r="E34" s="0" t="s">
        <v>2537</v>
      </c>
      <c r="F34" s="0" t="s">
        <v>2474</v>
      </c>
      <c r="G34" s="0" t="s">
        <v>1587</v>
      </c>
    </row>
    <row customHeight="1" ht="11.25">
      <c r="A35" s="373" t="s">
        <v>16</v>
      </c>
      <c r="B35" s="0" t="s">
        <v>2522</v>
      </c>
      <c r="C35" s="0" t="s">
        <v>2523</v>
      </c>
      <c r="D35" s="0" t="s">
        <v>2538</v>
      </c>
      <c r="E35" s="0" t="s">
        <v>2539</v>
      </c>
      <c r="F35" s="0" t="s">
        <v>2474</v>
      </c>
      <c r="G35" s="0" t="s">
        <v>1592</v>
      </c>
    </row>
    <row customHeight="1" ht="11.25">
      <c r="A36" s="373" t="s">
        <v>16</v>
      </c>
      <c r="B36" s="0" t="s">
        <v>2522</v>
      </c>
      <c r="C36" s="0" t="s">
        <v>2523</v>
      </c>
      <c r="D36" s="0" t="s">
        <v>2540</v>
      </c>
      <c r="E36" s="0" t="s">
        <v>2541</v>
      </c>
      <c r="F36" s="0" t="s">
        <v>2474</v>
      </c>
      <c r="G36" s="0" t="s">
        <v>1597</v>
      </c>
    </row>
    <row customHeight="1" ht="11.25">
      <c r="A37" s="373" t="s">
        <v>16</v>
      </c>
      <c r="B37" s="0" t="s">
        <v>2522</v>
      </c>
      <c r="C37" s="0" t="s">
        <v>2523</v>
      </c>
      <c r="D37" s="0" t="s">
        <v>2542</v>
      </c>
      <c r="E37" s="0" t="s">
        <v>2543</v>
      </c>
      <c r="F37" s="0" t="s">
        <v>2474</v>
      </c>
      <c r="G37" s="0" t="s">
        <v>1601</v>
      </c>
    </row>
    <row customHeight="1" ht="11.25">
      <c r="A38" s="373" t="s">
        <v>16</v>
      </c>
      <c r="B38" s="0" t="s">
        <v>2522</v>
      </c>
      <c r="C38" s="0" t="s">
        <v>2523</v>
      </c>
      <c r="D38" s="0" t="s">
        <v>2544</v>
      </c>
      <c r="E38" s="0" t="s">
        <v>2545</v>
      </c>
      <c r="F38" s="0" t="s">
        <v>2474</v>
      </c>
      <c r="G38" s="0" t="s">
        <v>1609</v>
      </c>
    </row>
    <row customHeight="1" ht="11.25">
      <c r="A39" s="373" t="s">
        <v>16</v>
      </c>
      <c r="B39" s="0" t="s">
        <v>2522</v>
      </c>
      <c r="C39" s="0" t="s">
        <v>2523</v>
      </c>
      <c r="D39" s="0" t="s">
        <v>2546</v>
      </c>
      <c r="E39" s="0" t="s">
        <v>2547</v>
      </c>
      <c r="F39" s="0" t="s">
        <v>2474</v>
      </c>
      <c r="G39" s="0" t="s">
        <v>1615</v>
      </c>
    </row>
    <row customHeight="1" ht="11.25">
      <c r="A40" s="373" t="s">
        <v>16</v>
      </c>
      <c r="B40" s="0" t="s">
        <v>2522</v>
      </c>
      <c r="C40" s="0" t="s">
        <v>2523</v>
      </c>
      <c r="D40" s="0" t="s">
        <v>2548</v>
      </c>
      <c r="E40" s="0" t="s">
        <v>2549</v>
      </c>
      <c r="F40" s="0" t="s">
        <v>2474</v>
      </c>
      <c r="G40" s="0" t="s">
        <v>1620</v>
      </c>
    </row>
    <row customHeight="1" ht="11.25">
      <c r="A41" s="373" t="s">
        <v>16</v>
      </c>
      <c r="B41" s="0" t="s">
        <v>2522</v>
      </c>
      <c r="C41" s="0" t="s">
        <v>2523</v>
      </c>
      <c r="D41" s="0" t="s">
        <v>2550</v>
      </c>
      <c r="E41" s="0" t="s">
        <v>2551</v>
      </c>
      <c r="F41" s="0" t="s">
        <v>2552</v>
      </c>
      <c r="G41" s="0" t="s">
        <v>1624</v>
      </c>
    </row>
    <row customHeight="1" ht="11.25">
      <c r="A42" s="373" t="s">
        <v>16</v>
      </c>
      <c r="B42" s="0" t="s">
        <v>2522</v>
      </c>
      <c r="C42" s="0" t="s">
        <v>2523</v>
      </c>
      <c r="D42" s="0" t="s">
        <v>2553</v>
      </c>
      <c r="E42" s="0" t="s">
        <v>2554</v>
      </c>
      <c r="F42" s="0" t="s">
        <v>2552</v>
      </c>
      <c r="G42" s="0" t="s">
        <v>1627</v>
      </c>
    </row>
    <row customHeight="1" ht="11.25">
      <c r="A43" s="373" t="s">
        <v>16</v>
      </c>
      <c r="B43" s="0" t="s">
        <v>2555</v>
      </c>
      <c r="C43" s="0" t="s">
        <v>2556</v>
      </c>
      <c r="D43" s="0" t="s">
        <v>2557</v>
      </c>
      <c r="E43" s="0" t="s">
        <v>2558</v>
      </c>
      <c r="F43" s="0" t="s">
        <v>2474</v>
      </c>
      <c r="G43" s="0" t="s">
        <v>1634</v>
      </c>
    </row>
    <row customHeight="1" ht="11.25">
      <c r="A44" s="373" t="s">
        <v>16</v>
      </c>
      <c r="B44" s="0" t="s">
        <v>2555</v>
      </c>
      <c r="C44" s="0" t="s">
        <v>2556</v>
      </c>
      <c r="D44" s="0" t="s">
        <v>2559</v>
      </c>
      <c r="E44" s="0" t="s">
        <v>2560</v>
      </c>
      <c r="F44" s="0" t="s">
        <v>2474</v>
      </c>
      <c r="G44" s="0" t="s">
        <v>1643</v>
      </c>
    </row>
    <row customHeight="1" ht="11.25">
      <c r="A45" s="373" t="s">
        <v>16</v>
      </c>
      <c r="B45" s="0" t="s">
        <v>2555</v>
      </c>
      <c r="C45" s="0" t="s">
        <v>2556</v>
      </c>
      <c r="D45" s="0" t="s">
        <v>2561</v>
      </c>
      <c r="E45" s="0" t="s">
        <v>2562</v>
      </c>
      <c r="F45" s="0" t="s">
        <v>2474</v>
      </c>
      <c r="G45" s="0" t="s">
        <v>1648</v>
      </c>
    </row>
    <row customHeight="1" ht="11.25">
      <c r="A46" s="373" t="s">
        <v>16</v>
      </c>
      <c r="B46" s="0" t="s">
        <v>2555</v>
      </c>
      <c r="C46" s="0" t="s">
        <v>2556</v>
      </c>
      <c r="D46" s="0" t="s">
        <v>2563</v>
      </c>
      <c r="E46" s="0" t="s">
        <v>2564</v>
      </c>
      <c r="F46" s="0" t="s">
        <v>2474</v>
      </c>
      <c r="G46" s="0" t="s">
        <v>1651</v>
      </c>
    </row>
    <row customHeight="1" ht="11.25">
      <c r="A47" s="373" t="s">
        <v>16</v>
      </c>
      <c r="B47" s="0" t="s">
        <v>2555</v>
      </c>
      <c r="C47" s="0" t="s">
        <v>2556</v>
      </c>
      <c r="D47" s="0" t="s">
        <v>2565</v>
      </c>
      <c r="E47" s="0" t="s">
        <v>2566</v>
      </c>
      <c r="F47" s="0" t="s">
        <v>2474</v>
      </c>
      <c r="G47" s="0" t="s">
        <v>1657</v>
      </c>
    </row>
    <row customHeight="1" ht="11.25">
      <c r="A48" s="373" t="s">
        <v>16</v>
      </c>
      <c r="B48" s="0" t="s">
        <v>2555</v>
      </c>
      <c r="C48" s="0" t="s">
        <v>2556</v>
      </c>
      <c r="D48" s="0" t="s">
        <v>2555</v>
      </c>
      <c r="E48" s="0" t="s">
        <v>2556</v>
      </c>
      <c r="F48" s="0" t="s">
        <v>2471</v>
      </c>
      <c r="G48" s="0" t="s">
        <v>1662</v>
      </c>
    </row>
    <row customHeight="1" ht="11.25">
      <c r="A49" s="373" t="s">
        <v>16</v>
      </c>
      <c r="B49" s="0" t="s">
        <v>2555</v>
      </c>
      <c r="C49" s="0" t="s">
        <v>2556</v>
      </c>
      <c r="D49" s="0" t="s">
        <v>2567</v>
      </c>
      <c r="E49" s="0" t="s">
        <v>2568</v>
      </c>
      <c r="F49" s="0" t="s">
        <v>2474</v>
      </c>
      <c r="G49" s="0" t="s">
        <v>1665</v>
      </c>
    </row>
    <row customHeight="1" ht="11.25">
      <c r="A50" s="373" t="s">
        <v>16</v>
      </c>
      <c r="B50" s="0" t="s">
        <v>2555</v>
      </c>
      <c r="C50" s="0" t="s">
        <v>2556</v>
      </c>
      <c r="D50" s="0" t="s">
        <v>2569</v>
      </c>
      <c r="E50" s="0" t="s">
        <v>2570</v>
      </c>
      <c r="F50" s="0" t="s">
        <v>2474</v>
      </c>
      <c r="G50" s="0" t="s">
        <v>1669</v>
      </c>
    </row>
    <row customHeight="1" ht="11.25">
      <c r="A51" s="373" t="s">
        <v>16</v>
      </c>
      <c r="B51" s="0" t="s">
        <v>2555</v>
      </c>
      <c r="C51" s="0" t="s">
        <v>2556</v>
      </c>
      <c r="D51" s="0" t="s">
        <v>2571</v>
      </c>
      <c r="E51" s="0" t="s">
        <v>2572</v>
      </c>
      <c r="F51" s="0" t="s">
        <v>2474</v>
      </c>
      <c r="G51" s="0" t="s">
        <v>1674</v>
      </c>
    </row>
    <row customHeight="1" ht="11.25">
      <c r="A52" s="373" t="s">
        <v>16</v>
      </c>
      <c r="B52" s="0" t="s">
        <v>2555</v>
      </c>
      <c r="C52" s="0" t="s">
        <v>2556</v>
      </c>
      <c r="D52" s="0" t="s">
        <v>2573</v>
      </c>
      <c r="E52" s="0" t="s">
        <v>2574</v>
      </c>
      <c r="F52" s="0" t="s">
        <v>2474</v>
      </c>
      <c r="G52" s="0" t="s">
        <v>1678</v>
      </c>
    </row>
    <row customHeight="1" ht="11.25">
      <c r="A53" s="373" t="s">
        <v>16</v>
      </c>
      <c r="B53" s="0" t="s">
        <v>2555</v>
      </c>
      <c r="C53" s="0" t="s">
        <v>2556</v>
      </c>
      <c r="D53" s="0" t="s">
        <v>2575</v>
      </c>
      <c r="E53" s="0" t="s">
        <v>2576</v>
      </c>
      <c r="F53" s="0" t="s">
        <v>2474</v>
      </c>
      <c r="G53" s="0" t="s">
        <v>1680</v>
      </c>
    </row>
    <row customHeight="1" ht="11.25">
      <c r="A54" s="373" t="s">
        <v>16</v>
      </c>
      <c r="B54" s="0" t="s">
        <v>2577</v>
      </c>
      <c r="C54" s="0" t="s">
        <v>2578</v>
      </c>
      <c r="D54" s="0" t="s">
        <v>2579</v>
      </c>
      <c r="E54" s="0" t="s">
        <v>2580</v>
      </c>
      <c r="F54" s="0" t="s">
        <v>2474</v>
      </c>
      <c r="G54" s="0" t="s">
        <v>1683</v>
      </c>
    </row>
    <row customHeight="1" ht="11.25">
      <c r="A55" s="373" t="s">
        <v>16</v>
      </c>
      <c r="B55" s="0" t="s">
        <v>2577</v>
      </c>
      <c r="C55" s="0" t="s">
        <v>2578</v>
      </c>
      <c r="D55" s="0" t="s">
        <v>2581</v>
      </c>
      <c r="E55" s="0" t="s">
        <v>2582</v>
      </c>
      <c r="F55" s="0" t="s">
        <v>2474</v>
      </c>
      <c r="G55" s="0" t="s">
        <v>1687</v>
      </c>
    </row>
    <row customHeight="1" ht="11.25">
      <c r="A56" s="373" t="s">
        <v>16</v>
      </c>
      <c r="B56" s="0" t="s">
        <v>2577</v>
      </c>
      <c r="C56" s="0" t="s">
        <v>2578</v>
      </c>
      <c r="D56" s="0" t="s">
        <v>2577</v>
      </c>
      <c r="E56" s="0" t="s">
        <v>2578</v>
      </c>
      <c r="F56" s="0" t="s">
        <v>2471</v>
      </c>
      <c r="G56" s="0" t="s">
        <v>1690</v>
      </c>
    </row>
    <row customHeight="1" ht="11.25">
      <c r="A57" s="373" t="s">
        <v>16</v>
      </c>
      <c r="B57" s="0" t="s">
        <v>2577</v>
      </c>
      <c r="C57" s="0" t="s">
        <v>2578</v>
      </c>
      <c r="D57" s="0" t="s">
        <v>2583</v>
      </c>
      <c r="E57" s="0" t="s">
        <v>2584</v>
      </c>
      <c r="F57" s="0" t="s">
        <v>2474</v>
      </c>
      <c r="G57" s="0" t="s">
        <v>1693</v>
      </c>
    </row>
    <row customHeight="1" ht="11.25">
      <c r="A58" s="373" t="s">
        <v>16</v>
      </c>
      <c r="B58" s="0" t="s">
        <v>2577</v>
      </c>
      <c r="C58" s="0" t="s">
        <v>2578</v>
      </c>
      <c r="D58" s="0" t="s">
        <v>2585</v>
      </c>
      <c r="E58" s="0" t="s">
        <v>2586</v>
      </c>
      <c r="F58" s="0" t="s">
        <v>2474</v>
      </c>
      <c r="G58" s="0" t="s">
        <v>1696</v>
      </c>
    </row>
    <row customHeight="1" ht="11.25">
      <c r="A59" s="373" t="s">
        <v>16</v>
      </c>
      <c r="B59" s="0" t="s">
        <v>2577</v>
      </c>
      <c r="C59" s="0" t="s">
        <v>2578</v>
      </c>
      <c r="D59" s="0" t="s">
        <v>2587</v>
      </c>
      <c r="E59" s="0" t="s">
        <v>2588</v>
      </c>
      <c r="F59" s="0" t="s">
        <v>2474</v>
      </c>
      <c r="G59" s="0" t="s">
        <v>1700</v>
      </c>
    </row>
    <row customHeight="1" ht="11.25">
      <c r="A60" s="373" t="s">
        <v>16</v>
      </c>
      <c r="B60" s="0" t="s">
        <v>2589</v>
      </c>
      <c r="C60" s="0" t="s">
        <v>2590</v>
      </c>
      <c r="D60" s="0" t="s">
        <v>2591</v>
      </c>
      <c r="E60" s="0" t="s">
        <v>2592</v>
      </c>
      <c r="F60" s="0" t="s">
        <v>2474</v>
      </c>
      <c r="G60" s="0" t="s">
        <v>1703</v>
      </c>
    </row>
    <row customHeight="1" ht="11.25">
      <c r="A61" s="373" t="s">
        <v>16</v>
      </c>
      <c r="B61" s="0" t="s">
        <v>2589</v>
      </c>
      <c r="C61" s="0" t="s">
        <v>2590</v>
      </c>
      <c r="D61" s="0" t="s">
        <v>2593</v>
      </c>
      <c r="E61" s="0" t="s">
        <v>2594</v>
      </c>
      <c r="F61" s="0" t="s">
        <v>2474</v>
      </c>
      <c r="G61" s="0" t="s">
        <v>2595</v>
      </c>
    </row>
    <row customHeight="1" ht="11.25">
      <c r="A62" s="373" t="s">
        <v>16</v>
      </c>
      <c r="B62" s="0" t="s">
        <v>2589</v>
      </c>
      <c r="C62" s="0" t="s">
        <v>2590</v>
      </c>
      <c r="D62" s="0" t="s">
        <v>2596</v>
      </c>
      <c r="E62" s="0" t="s">
        <v>2597</v>
      </c>
      <c r="F62" s="0" t="s">
        <v>2474</v>
      </c>
      <c r="G62" s="0" t="s">
        <v>2598</v>
      </c>
    </row>
    <row customHeight="1" ht="11.25">
      <c r="A63" s="373" t="s">
        <v>16</v>
      </c>
      <c r="B63" s="0" t="s">
        <v>2589</v>
      </c>
      <c r="C63" s="0" t="s">
        <v>2590</v>
      </c>
      <c r="D63" s="0" t="s">
        <v>2599</v>
      </c>
      <c r="E63" s="0" t="s">
        <v>2600</v>
      </c>
      <c r="F63" s="0" t="s">
        <v>2474</v>
      </c>
      <c r="G63" s="0" t="s">
        <v>2601</v>
      </c>
    </row>
    <row customHeight="1" ht="11.25">
      <c r="A64" s="373" t="s">
        <v>16</v>
      </c>
      <c r="B64" s="0" t="s">
        <v>2589</v>
      </c>
      <c r="C64" s="0" t="s">
        <v>2590</v>
      </c>
      <c r="D64" s="0" t="s">
        <v>2602</v>
      </c>
      <c r="E64" s="0" t="s">
        <v>2603</v>
      </c>
      <c r="F64" s="0" t="s">
        <v>2474</v>
      </c>
      <c r="G64" s="0" t="s">
        <v>2604</v>
      </c>
    </row>
    <row customHeight="1" ht="11.25">
      <c r="A65" s="373" t="s">
        <v>16</v>
      </c>
      <c r="B65" s="0" t="s">
        <v>2589</v>
      </c>
      <c r="C65" s="0" t="s">
        <v>2590</v>
      </c>
      <c r="D65" s="0" t="s">
        <v>2605</v>
      </c>
      <c r="E65" s="0" t="s">
        <v>2606</v>
      </c>
      <c r="F65" s="0" t="s">
        <v>2474</v>
      </c>
      <c r="G65" s="0" t="s">
        <v>2607</v>
      </c>
    </row>
    <row customHeight="1" ht="11.25">
      <c r="A66" s="373" t="s">
        <v>16</v>
      </c>
      <c r="B66" s="0" t="s">
        <v>2589</v>
      </c>
      <c r="C66" s="0" t="s">
        <v>2590</v>
      </c>
      <c r="D66" s="0" t="s">
        <v>2608</v>
      </c>
      <c r="E66" s="0" t="s">
        <v>2609</v>
      </c>
      <c r="F66" s="0" t="s">
        <v>2474</v>
      </c>
      <c r="G66" s="0" t="s">
        <v>2610</v>
      </c>
    </row>
    <row customHeight="1" ht="11.25">
      <c r="A67" s="373" t="s">
        <v>16</v>
      </c>
      <c r="B67" s="0" t="s">
        <v>2589</v>
      </c>
      <c r="C67" s="0" t="s">
        <v>2590</v>
      </c>
      <c r="D67" s="0" t="s">
        <v>2611</v>
      </c>
      <c r="E67" s="0" t="s">
        <v>2612</v>
      </c>
      <c r="F67" s="0" t="s">
        <v>2474</v>
      </c>
      <c r="G67" s="0" t="s">
        <v>2022</v>
      </c>
    </row>
    <row customHeight="1" ht="11.25">
      <c r="A68" s="373" t="s">
        <v>16</v>
      </c>
      <c r="B68" s="0" t="s">
        <v>2589</v>
      </c>
      <c r="C68" s="0" t="s">
        <v>2590</v>
      </c>
      <c r="D68" s="0" t="s">
        <v>2589</v>
      </c>
      <c r="E68" s="0" t="s">
        <v>2590</v>
      </c>
      <c r="F68" s="0" t="s">
        <v>2471</v>
      </c>
      <c r="G68" s="0" t="s">
        <v>2613</v>
      </c>
    </row>
    <row customHeight="1" ht="11.25">
      <c r="A69" s="373" t="s">
        <v>16</v>
      </c>
      <c r="B69" s="0" t="s">
        <v>2589</v>
      </c>
      <c r="C69" s="0" t="s">
        <v>2590</v>
      </c>
      <c r="D69" s="0" t="s">
        <v>2614</v>
      </c>
      <c r="E69" s="0" t="s">
        <v>2615</v>
      </c>
      <c r="F69" s="0" t="s">
        <v>2474</v>
      </c>
      <c r="G69" s="0" t="s">
        <v>2225</v>
      </c>
    </row>
    <row customHeight="1" ht="11.25">
      <c r="A70" s="373" t="s">
        <v>16</v>
      </c>
      <c r="B70" s="0" t="s">
        <v>2589</v>
      </c>
      <c r="C70" s="0" t="s">
        <v>2590</v>
      </c>
      <c r="D70" s="0" t="s">
        <v>2616</v>
      </c>
      <c r="E70" s="0" t="s">
        <v>2617</v>
      </c>
      <c r="F70" s="0" t="s">
        <v>2474</v>
      </c>
      <c r="G70" s="0" t="s">
        <v>2618</v>
      </c>
    </row>
    <row customHeight="1" ht="11.25">
      <c r="A71" s="373" t="s">
        <v>16</v>
      </c>
      <c r="B71" s="0" t="s">
        <v>2589</v>
      </c>
      <c r="C71" s="0" t="s">
        <v>2590</v>
      </c>
      <c r="D71" s="0" t="s">
        <v>2619</v>
      </c>
      <c r="E71" s="0" t="s">
        <v>2620</v>
      </c>
      <c r="F71" s="0" t="s">
        <v>2474</v>
      </c>
      <c r="G71" s="0" t="s">
        <v>2621</v>
      </c>
    </row>
    <row customHeight="1" ht="11.25">
      <c r="A72" s="373" t="s">
        <v>16</v>
      </c>
      <c r="B72" s="0" t="s">
        <v>2589</v>
      </c>
      <c r="C72" s="0" t="s">
        <v>2590</v>
      </c>
      <c r="D72" s="0" t="s">
        <v>2622</v>
      </c>
      <c r="E72" s="0" t="s">
        <v>2623</v>
      </c>
      <c r="F72" s="0" t="s">
        <v>2552</v>
      </c>
      <c r="G72" s="0" t="s">
        <v>2624</v>
      </c>
    </row>
    <row customHeight="1" ht="11.25">
      <c r="A73" s="373" t="s">
        <v>16</v>
      </c>
      <c r="B73" s="0" t="s">
        <v>2625</v>
      </c>
      <c r="C73" s="0" t="s">
        <v>2626</v>
      </c>
      <c r="D73" s="0" t="s">
        <v>2627</v>
      </c>
      <c r="E73" s="0" t="s">
        <v>2628</v>
      </c>
      <c r="F73" s="0" t="s">
        <v>2474</v>
      </c>
      <c r="G73" s="0" t="s">
        <v>2629</v>
      </c>
    </row>
    <row customHeight="1" ht="11.25">
      <c r="A74" s="373" t="s">
        <v>16</v>
      </c>
      <c r="B74" s="0" t="s">
        <v>2625</v>
      </c>
      <c r="C74" s="0" t="s">
        <v>2626</v>
      </c>
      <c r="D74" s="0" t="s">
        <v>2630</v>
      </c>
      <c r="E74" s="0" t="s">
        <v>2631</v>
      </c>
      <c r="F74" s="0" t="s">
        <v>2474</v>
      </c>
      <c r="G74" s="0" t="s">
        <v>2632</v>
      </c>
    </row>
    <row customHeight="1" ht="11.25">
      <c r="A75" s="373" t="s">
        <v>16</v>
      </c>
      <c r="B75" s="0" t="s">
        <v>2625</v>
      </c>
      <c r="C75" s="0" t="s">
        <v>2626</v>
      </c>
      <c r="D75" s="0" t="s">
        <v>2633</v>
      </c>
      <c r="E75" s="0" t="s">
        <v>2634</v>
      </c>
      <c r="F75" s="0" t="s">
        <v>2474</v>
      </c>
      <c r="G75" s="0" t="s">
        <v>2635</v>
      </c>
    </row>
    <row customHeight="1" ht="11.25">
      <c r="A76" s="373" t="s">
        <v>16</v>
      </c>
      <c r="B76" s="0" t="s">
        <v>2625</v>
      </c>
      <c r="C76" s="0" t="s">
        <v>2626</v>
      </c>
      <c r="D76" s="0" t="s">
        <v>2636</v>
      </c>
      <c r="E76" s="0" t="s">
        <v>2637</v>
      </c>
      <c r="F76" s="0" t="s">
        <v>2474</v>
      </c>
      <c r="G76" s="0" t="s">
        <v>2638</v>
      </c>
    </row>
    <row customHeight="1" ht="11.25">
      <c r="A77" s="373" t="s">
        <v>16</v>
      </c>
      <c r="B77" s="0" t="s">
        <v>2625</v>
      </c>
      <c r="C77" s="0" t="s">
        <v>2626</v>
      </c>
      <c r="D77" s="0" t="s">
        <v>2639</v>
      </c>
      <c r="E77" s="0" t="s">
        <v>2640</v>
      </c>
      <c r="F77" s="0" t="s">
        <v>2474</v>
      </c>
      <c r="G77" s="0" t="s">
        <v>2641</v>
      </c>
    </row>
    <row customHeight="1" ht="11.25">
      <c r="A78" s="373" t="s">
        <v>16</v>
      </c>
      <c r="B78" s="0" t="s">
        <v>2625</v>
      </c>
      <c r="C78" s="0" t="s">
        <v>2626</v>
      </c>
      <c r="D78" s="0" t="s">
        <v>2625</v>
      </c>
      <c r="E78" s="0" t="s">
        <v>2626</v>
      </c>
      <c r="F78" s="0" t="s">
        <v>2471</v>
      </c>
      <c r="G78" s="0" t="s">
        <v>2642</v>
      </c>
    </row>
    <row customHeight="1" ht="11.25">
      <c r="A79" s="373" t="s">
        <v>16</v>
      </c>
      <c r="B79" s="0" t="s">
        <v>2625</v>
      </c>
      <c r="C79" s="0" t="s">
        <v>2626</v>
      </c>
      <c r="D79" s="0" t="s">
        <v>2643</v>
      </c>
      <c r="E79" s="0" t="s">
        <v>2644</v>
      </c>
      <c r="F79" s="0" t="s">
        <v>2474</v>
      </c>
      <c r="G79" s="0" t="s">
        <v>2645</v>
      </c>
    </row>
    <row customHeight="1" ht="11.25">
      <c r="A80" s="373" t="s">
        <v>16</v>
      </c>
      <c r="B80" s="0" t="s">
        <v>2625</v>
      </c>
      <c r="C80" s="0" t="s">
        <v>2626</v>
      </c>
      <c r="D80" s="0" t="s">
        <v>2646</v>
      </c>
      <c r="E80" s="0" t="s">
        <v>2647</v>
      </c>
      <c r="F80" s="0" t="s">
        <v>2552</v>
      </c>
      <c r="G80" s="0" t="s">
        <v>2648</v>
      </c>
    </row>
    <row customHeight="1" ht="11.25">
      <c r="A81" s="373" t="s">
        <v>16</v>
      </c>
      <c r="B81" s="0" t="s">
        <v>2649</v>
      </c>
      <c r="C81" s="0" t="s">
        <v>2650</v>
      </c>
      <c r="D81" s="0" t="s">
        <v>2651</v>
      </c>
      <c r="E81" s="0" t="s">
        <v>2652</v>
      </c>
      <c r="F81" s="0" t="s">
        <v>2474</v>
      </c>
      <c r="G81" s="0" t="s">
        <v>2653</v>
      </c>
    </row>
    <row customHeight="1" ht="11.25">
      <c r="A82" s="373" t="s">
        <v>16</v>
      </c>
      <c r="B82" s="0" t="s">
        <v>2649</v>
      </c>
      <c r="C82" s="0" t="s">
        <v>2650</v>
      </c>
      <c r="D82" s="0" t="s">
        <v>2654</v>
      </c>
      <c r="E82" s="0" t="s">
        <v>2655</v>
      </c>
      <c r="F82" s="0" t="s">
        <v>2474</v>
      </c>
      <c r="G82" s="0" t="s">
        <v>2656</v>
      </c>
    </row>
    <row customHeight="1" ht="11.25">
      <c r="A83" s="373" t="s">
        <v>16</v>
      </c>
      <c r="B83" s="0" t="s">
        <v>2649</v>
      </c>
      <c r="C83" s="0" t="s">
        <v>2650</v>
      </c>
      <c r="D83" s="0" t="s">
        <v>2657</v>
      </c>
      <c r="E83" s="0" t="s">
        <v>2658</v>
      </c>
      <c r="F83" s="0" t="s">
        <v>2474</v>
      </c>
      <c r="G83" s="0" t="s">
        <v>2659</v>
      </c>
    </row>
    <row customHeight="1" ht="11.25">
      <c r="A84" s="373" t="s">
        <v>16</v>
      </c>
      <c r="B84" s="0" t="s">
        <v>2649</v>
      </c>
      <c r="C84" s="0" t="s">
        <v>2650</v>
      </c>
      <c r="D84" s="0" t="s">
        <v>2660</v>
      </c>
      <c r="E84" s="0" t="s">
        <v>2661</v>
      </c>
      <c r="F84" s="0" t="s">
        <v>2474</v>
      </c>
      <c r="G84" s="0" t="s">
        <v>2662</v>
      </c>
    </row>
    <row customHeight="1" ht="11.25">
      <c r="A85" s="373" t="s">
        <v>16</v>
      </c>
      <c r="B85" s="0" t="s">
        <v>2649</v>
      </c>
      <c r="C85" s="0" t="s">
        <v>2650</v>
      </c>
      <c r="D85" s="0" t="s">
        <v>2663</v>
      </c>
      <c r="E85" s="0" t="s">
        <v>2664</v>
      </c>
      <c r="F85" s="0" t="s">
        <v>2474</v>
      </c>
      <c r="G85" s="0" t="s">
        <v>2665</v>
      </c>
    </row>
    <row customHeight="1" ht="11.25">
      <c r="A86" s="373" t="s">
        <v>16</v>
      </c>
      <c r="B86" s="0" t="s">
        <v>2649</v>
      </c>
      <c r="C86" s="0" t="s">
        <v>2650</v>
      </c>
      <c r="D86" s="0" t="s">
        <v>2666</v>
      </c>
      <c r="E86" s="0" t="s">
        <v>2667</v>
      </c>
      <c r="F86" s="0" t="s">
        <v>2474</v>
      </c>
      <c r="G86" s="0" t="s">
        <v>2668</v>
      </c>
    </row>
    <row customHeight="1" ht="11.25">
      <c r="A87" s="373" t="s">
        <v>16</v>
      </c>
      <c r="B87" s="0" t="s">
        <v>2649</v>
      </c>
      <c r="C87" s="0" t="s">
        <v>2650</v>
      </c>
      <c r="D87" s="0" t="s">
        <v>2649</v>
      </c>
      <c r="E87" s="0" t="s">
        <v>2650</v>
      </c>
      <c r="F87" s="0" t="s">
        <v>2471</v>
      </c>
      <c r="G87" s="0" t="s">
        <v>2669</v>
      </c>
    </row>
    <row customHeight="1" ht="11.25">
      <c r="A88" s="373" t="s">
        <v>16</v>
      </c>
      <c r="B88" s="0" t="s">
        <v>2649</v>
      </c>
      <c r="C88" s="0" t="s">
        <v>2650</v>
      </c>
      <c r="D88" s="0" t="s">
        <v>2670</v>
      </c>
      <c r="E88" s="0" t="s">
        <v>2671</v>
      </c>
      <c r="F88" s="0" t="s">
        <v>2474</v>
      </c>
      <c r="G88" s="0" t="s">
        <v>2672</v>
      </c>
    </row>
    <row customHeight="1" ht="11.25">
      <c r="A89" s="373" t="s">
        <v>16</v>
      </c>
      <c r="B89" s="0" t="s">
        <v>2649</v>
      </c>
      <c r="C89" s="0" t="s">
        <v>2650</v>
      </c>
      <c r="D89" s="0" t="s">
        <v>2673</v>
      </c>
      <c r="E89" s="0" t="s">
        <v>2674</v>
      </c>
      <c r="F89" s="0" t="s">
        <v>2675</v>
      </c>
      <c r="G89" s="0" t="s">
        <v>2676</v>
      </c>
    </row>
    <row customHeight="1" ht="11.25">
      <c r="A90" s="373" t="s">
        <v>16</v>
      </c>
      <c r="B90" s="0" t="s">
        <v>2677</v>
      </c>
      <c r="C90" s="0" t="s">
        <v>2678</v>
      </c>
      <c r="D90" s="0" t="s">
        <v>2679</v>
      </c>
      <c r="E90" s="0" t="s">
        <v>2680</v>
      </c>
      <c r="F90" s="0" t="s">
        <v>2474</v>
      </c>
      <c r="G90" s="0" t="s">
        <v>2681</v>
      </c>
    </row>
    <row customHeight="1" ht="11.25">
      <c r="A91" s="373" t="s">
        <v>16</v>
      </c>
      <c r="B91" s="0" t="s">
        <v>2677</v>
      </c>
      <c r="C91" s="0" t="s">
        <v>2678</v>
      </c>
      <c r="D91" s="0" t="s">
        <v>2682</v>
      </c>
      <c r="E91" s="0" t="s">
        <v>2683</v>
      </c>
      <c r="F91" s="0" t="s">
        <v>2474</v>
      </c>
      <c r="G91" s="0" t="s">
        <v>2684</v>
      </c>
    </row>
    <row customHeight="1" ht="11.25">
      <c r="A92" s="373" t="s">
        <v>16</v>
      </c>
      <c r="B92" s="0" t="s">
        <v>2677</v>
      </c>
      <c r="C92" s="0" t="s">
        <v>2678</v>
      </c>
      <c r="D92" s="0" t="s">
        <v>2685</v>
      </c>
      <c r="E92" s="0" t="s">
        <v>2686</v>
      </c>
      <c r="F92" s="0" t="s">
        <v>2474</v>
      </c>
      <c r="G92" s="0" t="s">
        <v>2687</v>
      </c>
    </row>
    <row customHeight="1" ht="11.25">
      <c r="A93" s="373" t="s">
        <v>16</v>
      </c>
      <c r="B93" s="0" t="s">
        <v>2677</v>
      </c>
      <c r="C93" s="0" t="s">
        <v>2678</v>
      </c>
      <c r="D93" s="0" t="s">
        <v>2688</v>
      </c>
      <c r="E93" s="0" t="s">
        <v>2689</v>
      </c>
      <c r="F93" s="0" t="s">
        <v>2474</v>
      </c>
      <c r="G93" s="0" t="s">
        <v>2690</v>
      </c>
    </row>
    <row customHeight="1" ht="11.25">
      <c r="A94" s="373" t="s">
        <v>16</v>
      </c>
      <c r="B94" s="0" t="s">
        <v>2677</v>
      </c>
      <c r="C94" s="0" t="s">
        <v>2678</v>
      </c>
      <c r="D94" s="0" t="s">
        <v>2691</v>
      </c>
      <c r="E94" s="0" t="s">
        <v>2692</v>
      </c>
      <c r="F94" s="0" t="s">
        <v>2474</v>
      </c>
      <c r="G94" s="0" t="s">
        <v>2693</v>
      </c>
    </row>
    <row customHeight="1" ht="11.25">
      <c r="A95" s="373" t="s">
        <v>16</v>
      </c>
      <c r="B95" s="0" t="s">
        <v>2677</v>
      </c>
      <c r="C95" s="0" t="s">
        <v>2678</v>
      </c>
      <c r="D95" s="0" t="s">
        <v>2694</v>
      </c>
      <c r="E95" s="0" t="s">
        <v>2695</v>
      </c>
      <c r="F95" s="0" t="s">
        <v>2474</v>
      </c>
      <c r="G95" s="0" t="s">
        <v>2696</v>
      </c>
    </row>
    <row customHeight="1" ht="11.25">
      <c r="A96" s="373" t="s">
        <v>16</v>
      </c>
      <c r="B96" s="0" t="s">
        <v>2677</v>
      </c>
      <c r="C96" s="0" t="s">
        <v>2678</v>
      </c>
      <c r="D96" s="0" t="s">
        <v>2697</v>
      </c>
      <c r="E96" s="0" t="s">
        <v>2698</v>
      </c>
      <c r="F96" s="0" t="s">
        <v>2474</v>
      </c>
      <c r="G96" s="0" t="s">
        <v>2699</v>
      </c>
    </row>
    <row customHeight="1" ht="11.25">
      <c r="A97" s="373" t="s">
        <v>16</v>
      </c>
      <c r="B97" s="0" t="s">
        <v>2677</v>
      </c>
      <c r="C97" s="0" t="s">
        <v>2678</v>
      </c>
      <c r="D97" s="0" t="s">
        <v>2700</v>
      </c>
      <c r="E97" s="0" t="s">
        <v>2701</v>
      </c>
      <c r="F97" s="0" t="s">
        <v>2474</v>
      </c>
      <c r="G97" s="0" t="s">
        <v>2702</v>
      </c>
    </row>
    <row customHeight="1" ht="11.25">
      <c r="A98" s="373" t="s">
        <v>16</v>
      </c>
      <c r="B98" s="0" t="s">
        <v>2677</v>
      </c>
      <c r="C98" s="0" t="s">
        <v>2678</v>
      </c>
      <c r="D98" s="0" t="s">
        <v>2703</v>
      </c>
      <c r="E98" s="0" t="s">
        <v>2704</v>
      </c>
      <c r="F98" s="0" t="s">
        <v>2474</v>
      </c>
      <c r="G98" s="0" t="s">
        <v>2705</v>
      </c>
    </row>
    <row customHeight="1" ht="11.25">
      <c r="A99" s="373" t="s">
        <v>16</v>
      </c>
      <c r="B99" s="0" t="s">
        <v>2677</v>
      </c>
      <c r="C99" s="0" t="s">
        <v>2678</v>
      </c>
      <c r="D99" s="0" t="s">
        <v>2677</v>
      </c>
      <c r="E99" s="0" t="s">
        <v>2678</v>
      </c>
      <c r="F99" s="0" t="s">
        <v>2471</v>
      </c>
      <c r="G99" s="0" t="s">
        <v>2706</v>
      </c>
    </row>
    <row customHeight="1" ht="11.25">
      <c r="A100" s="373" t="s">
        <v>16</v>
      </c>
      <c r="B100" s="0" t="s">
        <v>2677</v>
      </c>
      <c r="C100" s="0" t="s">
        <v>2678</v>
      </c>
      <c r="D100" s="0" t="s">
        <v>2707</v>
      </c>
      <c r="E100" s="0" t="s">
        <v>2708</v>
      </c>
      <c r="F100" s="0" t="s">
        <v>2474</v>
      </c>
      <c r="G100" s="0" t="s">
        <v>2709</v>
      </c>
    </row>
    <row customHeight="1" ht="11.25">
      <c r="A101" s="373" t="s">
        <v>16</v>
      </c>
      <c r="B101" s="0" t="s">
        <v>100</v>
      </c>
      <c r="C101" s="0" t="s">
        <v>101</v>
      </c>
      <c r="D101" s="0" t="s">
        <v>100</v>
      </c>
      <c r="E101" s="0" t="s">
        <v>101</v>
      </c>
      <c r="F101" s="0" t="s">
        <v>2521</v>
      </c>
      <c r="G101"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E9F77-E21B-343A-95D8-4BB7A184C7B3}"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2710</v>
      </c>
      <c r="B1" s="835" t="s">
        <v>2711</v>
      </c>
      <c r="C1" s="1159" t="s">
        <v>2712</v>
      </c>
      <c r="D1" s="835" t="s">
        <v>2713</v>
      </c>
      <c r="E1" s="835" t="s">
        <v>2714</v>
      </c>
      <c r="F1" s="1159" t="s">
        <v>2715</v>
      </c>
      <c r="G1" s="1159" t="s">
        <v>2716</v>
      </c>
      <c r="H1" s="1159" t="s">
        <v>2717</v>
      </c>
      <c r="I1" s="1159" t="s">
        <v>2718</v>
      </c>
    </row>
    <row customHeight="1" ht="11.25">
      <c r="A2" s="1691" t="s">
        <v>109</v>
      </c>
      <c r="B2" s="1691" t="s">
        <v>2719</v>
      </c>
      <c r="C2" s="1691" t="s">
        <v>22</v>
      </c>
      <c r="D2" s="1691" t="s">
        <v>2720</v>
      </c>
      <c r="E2" s="1691" t="s">
        <v>2721</v>
      </c>
      <c r="F2" s="1691" t="s">
        <v>22</v>
      </c>
      <c r="G2" s="1691" t="s">
        <v>22</v>
      </c>
      <c r="H2" s="1691" t="s">
        <v>22</v>
      </c>
      <c r="I2" s="1691" t="s">
        <v>22</v>
      </c>
    </row>
    <row customHeight="1" ht="11.25">
      <c r="A3" s="1691" t="s">
        <v>110</v>
      </c>
      <c r="B3" s="1691" t="s">
        <v>2722</v>
      </c>
      <c r="C3" s="1691" t="s">
        <v>22</v>
      </c>
      <c r="D3" s="1691" t="s">
        <v>2723</v>
      </c>
      <c r="E3" s="1691" t="s">
        <v>2724</v>
      </c>
      <c r="F3" s="1691" t="s">
        <v>22</v>
      </c>
      <c r="G3" s="1691" t="s">
        <v>22</v>
      </c>
      <c r="H3" s="1691" t="s">
        <v>22</v>
      </c>
      <c r="I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47A88-C78F-942D-3609-F3045120D0B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0CE28-856D-58F8-08E6-7178CA1C1F5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BF036-CDCB-68EB-1EC8-1CC35918487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2725</v>
      </c>
    </row>
    <row customHeight="1" ht="11.25">
      <c r="A2" s="183" t="s">
        <v>98</v>
      </c>
      <c r="B2" s="183" t="s">
        <v>2726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037B3-0335-D74F-81C8-B94A2C224A8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2727</v>
      </c>
      <c r="B1" s="835" t="s">
        <v>2728</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1388</v>
      </c>
    </row>
    <row customHeight="1" ht="11.25">
      <c r="A10" s="835">
        <v>4213783</v>
      </c>
      <c r="B10" s="835" t="s">
        <v>1403</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55F3C-01A9-89BB-5906-78F67CAE615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2727</v>
      </c>
      <c r="B1" s="835" t="s">
        <v>2729</v>
      </c>
    </row>
    <row customHeight="1" ht="11.25">
      <c r="A2" s="835" t="s">
        <v>2730</v>
      </c>
      <c r="B2" s="835" t="s">
        <v>1501</v>
      </c>
    </row>
    <row customHeight="1" ht="11.25">
      <c r="A3" s="835" t="s">
        <v>2731</v>
      </c>
      <c r="B3" s="835" t="s">
        <v>1511</v>
      </c>
    </row>
    <row customHeight="1" ht="11.25">
      <c r="A4" s="835" t="s">
        <v>2732</v>
      </c>
      <c r="B4" s="835" t="s">
        <v>1520</v>
      </c>
    </row>
    <row customHeight="1" ht="11.25">
      <c r="A5" s="835" t="s">
        <v>2733</v>
      </c>
      <c r="B5" s="835" t="s">
        <v>1529</v>
      </c>
    </row>
    <row customHeight="1" ht="11.25">
      <c r="A6" s="835" t="s">
        <v>2734</v>
      </c>
      <c r="B6" s="835" t="s">
        <v>1535</v>
      </c>
    </row>
    <row customHeight="1" ht="11.25">
      <c r="A7" s="835" t="s">
        <v>2735</v>
      </c>
      <c r="B7" s="835" t="s">
        <v>1543</v>
      </c>
    </row>
    <row customHeight="1" ht="11.25">
      <c r="A8" s="835" t="s">
        <v>2736</v>
      </c>
      <c r="B8" s="835" t="s">
        <v>1550</v>
      </c>
    </row>
    <row customHeight="1" ht="11.25">
      <c r="A9" s="835" t="s">
        <v>2737</v>
      </c>
      <c r="B9" s="835" t="s">
        <v>1555</v>
      </c>
    </row>
    <row customHeight="1" ht="11.25">
      <c r="A10" s="835" t="s">
        <v>2738</v>
      </c>
      <c r="B10" s="835" t="s">
        <v>1559</v>
      </c>
    </row>
    <row customHeight="1" ht="11.25">
      <c r="A11" s="835" t="s">
        <v>2739</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38489-7E71-F2ED-7AA4-E2ECE7B0CD87}" mc:Ignorable="x14ac xr xr2 xr3">
  <sheetPr>
    <tabColor rgb="FFFFCC99"/>
  </sheetPr>
  <dimension ref="A1:G101"/>
  <sheetViews>
    <sheetView topLeftCell="A1" showGridLines="0" workbookViewId="0">
      <selection activeCell="A1" sqref="A1"/>
    </sheetView>
  </sheetViews>
  <sheetFormatPr customHeight="1" defaultRowHeight="11.25"/>
  <sheetData>
    <row customHeight="1" ht="11.25">
      <c r="A1" s="373" t="s">
        <v>2462</v>
      </c>
      <c r="B1" s="373" t="s">
        <v>2463</v>
      </c>
      <c r="C1" s="373" t="s">
        <v>2464</v>
      </c>
      <c r="D1" s="373" t="s">
        <v>2465</v>
      </c>
      <c r="E1" s="0" t="s">
        <v>2466</v>
      </c>
      <c r="F1" s="0" t="s">
        <v>2467</v>
      </c>
      <c r="G1" s="0" t="s">
        <v>2468</v>
      </c>
    </row>
    <row customHeight="1" ht="11.25">
      <c r="A2" s="0" t="s">
        <v>16</v>
      </c>
      <c r="B2" s="0" t="s">
        <v>2469</v>
      </c>
      <c r="C2" s="0" t="s">
        <v>2470</v>
      </c>
      <c r="D2" s="0" t="s">
        <v>2469</v>
      </c>
      <c r="E2" s="0" t="s">
        <v>2470</v>
      </c>
      <c r="F2" s="0" t="s">
        <v>2471</v>
      </c>
      <c r="G2" s="0" t="s">
        <v>109</v>
      </c>
    </row>
    <row customHeight="1" ht="11.25">
      <c r="A3" s="0" t="s">
        <v>16</v>
      </c>
      <c r="B3" s="0" t="s">
        <v>2469</v>
      </c>
      <c r="C3" s="0" t="s">
        <v>2470</v>
      </c>
      <c r="D3" s="0" t="s">
        <v>2472</v>
      </c>
      <c r="E3" s="0" t="s">
        <v>2473</v>
      </c>
      <c r="F3" s="0" t="s">
        <v>2474</v>
      </c>
      <c r="G3" s="0" t="s">
        <v>110</v>
      </c>
    </row>
    <row customHeight="1" ht="11.25">
      <c r="A4" s="0" t="s">
        <v>16</v>
      </c>
      <c r="B4" s="0" t="s">
        <v>2469</v>
      </c>
      <c r="C4" s="0" t="s">
        <v>2470</v>
      </c>
      <c r="D4" s="0" t="s">
        <v>2475</v>
      </c>
      <c r="E4" s="0" t="s">
        <v>2476</v>
      </c>
      <c r="F4" s="0" t="s">
        <v>2474</v>
      </c>
      <c r="G4" s="0" t="s">
        <v>90</v>
      </c>
    </row>
    <row customHeight="1" ht="11.25">
      <c r="A5" s="0" t="s">
        <v>16</v>
      </c>
      <c r="B5" s="0" t="s">
        <v>2469</v>
      </c>
      <c r="C5" s="0" t="s">
        <v>2470</v>
      </c>
      <c r="D5" s="0" t="s">
        <v>2477</v>
      </c>
      <c r="E5" s="0" t="s">
        <v>2478</v>
      </c>
      <c r="F5" s="0" t="s">
        <v>2474</v>
      </c>
      <c r="G5" s="0" t="s">
        <v>91</v>
      </c>
    </row>
    <row customHeight="1" ht="11.25">
      <c r="A6" s="0" t="s">
        <v>16</v>
      </c>
      <c r="B6" s="0" t="s">
        <v>2469</v>
      </c>
      <c r="C6" s="0" t="s">
        <v>2470</v>
      </c>
      <c r="D6" s="0" t="s">
        <v>2479</v>
      </c>
      <c r="E6" s="0" t="s">
        <v>2480</v>
      </c>
      <c r="F6" s="0" t="s">
        <v>2474</v>
      </c>
      <c r="G6" s="0" t="s">
        <v>111</v>
      </c>
    </row>
    <row customHeight="1" ht="11.25">
      <c r="A7" s="0" t="s">
        <v>16</v>
      </c>
      <c r="B7" s="0" t="s">
        <v>2469</v>
      </c>
      <c r="C7" s="0" t="s">
        <v>2470</v>
      </c>
      <c r="D7" s="0" t="s">
        <v>2481</v>
      </c>
      <c r="E7" s="0" t="s">
        <v>2482</v>
      </c>
      <c r="F7" s="0" t="s">
        <v>2474</v>
      </c>
      <c r="G7" s="0" t="s">
        <v>92</v>
      </c>
    </row>
    <row customHeight="1" ht="11.25">
      <c r="A8" s="0" t="s">
        <v>16</v>
      </c>
      <c r="B8" s="0" t="s">
        <v>2483</v>
      </c>
      <c r="C8" s="0" t="s">
        <v>2484</v>
      </c>
      <c r="D8" s="0" t="s">
        <v>2483</v>
      </c>
      <c r="E8" s="0" t="s">
        <v>2484</v>
      </c>
      <c r="F8" s="0" t="s">
        <v>2471</v>
      </c>
      <c r="G8" s="0" t="s">
        <v>93</v>
      </c>
    </row>
    <row customHeight="1" ht="11.25">
      <c r="A9" s="0" t="s">
        <v>16</v>
      </c>
      <c r="B9" s="0" t="s">
        <v>2483</v>
      </c>
      <c r="C9" s="0" t="s">
        <v>2484</v>
      </c>
      <c r="D9" s="0" t="s">
        <v>2485</v>
      </c>
      <c r="E9" s="0" t="s">
        <v>2486</v>
      </c>
      <c r="F9" s="0" t="s">
        <v>2474</v>
      </c>
      <c r="G9" s="0" t="s">
        <v>112</v>
      </c>
    </row>
    <row customHeight="1" ht="11.25">
      <c r="A10" s="0" t="s">
        <v>16</v>
      </c>
      <c r="B10" s="0" t="s">
        <v>2483</v>
      </c>
      <c r="C10" s="0" t="s">
        <v>2484</v>
      </c>
      <c r="D10" s="0" t="s">
        <v>2487</v>
      </c>
      <c r="E10" s="0" t="s">
        <v>2488</v>
      </c>
      <c r="F10" s="0" t="s">
        <v>2474</v>
      </c>
      <c r="G10" s="0" t="s">
        <v>149</v>
      </c>
    </row>
    <row customHeight="1" ht="11.25">
      <c r="A11" s="0" t="s">
        <v>16</v>
      </c>
      <c r="B11" s="0" t="s">
        <v>2483</v>
      </c>
      <c r="C11" s="0" t="s">
        <v>2484</v>
      </c>
      <c r="D11" s="0" t="s">
        <v>2489</v>
      </c>
      <c r="E11" s="0" t="s">
        <v>2490</v>
      </c>
      <c r="F11" s="0" t="s">
        <v>2474</v>
      </c>
      <c r="G11" s="0" t="s">
        <v>150</v>
      </c>
    </row>
    <row customHeight="1" ht="11.25">
      <c r="A12" s="0" t="s">
        <v>16</v>
      </c>
      <c r="B12" s="0" t="s">
        <v>2483</v>
      </c>
      <c r="C12" s="0" t="s">
        <v>2484</v>
      </c>
      <c r="D12" s="0" t="s">
        <v>2491</v>
      </c>
      <c r="E12" s="0" t="s">
        <v>2492</v>
      </c>
      <c r="F12" s="0" t="s">
        <v>2474</v>
      </c>
      <c r="G12" s="0" t="s">
        <v>151</v>
      </c>
    </row>
    <row customHeight="1" ht="11.25">
      <c r="A13" s="0" t="s">
        <v>16</v>
      </c>
      <c r="B13" s="0" t="s">
        <v>2483</v>
      </c>
      <c r="C13" s="0" t="s">
        <v>2484</v>
      </c>
      <c r="D13" s="0" t="s">
        <v>2493</v>
      </c>
      <c r="E13" s="0" t="s">
        <v>2494</v>
      </c>
      <c r="F13" s="0" t="s">
        <v>2474</v>
      </c>
      <c r="G13" s="0" t="s">
        <v>152</v>
      </c>
    </row>
    <row customHeight="1" ht="11.25">
      <c r="A14" s="0" t="s">
        <v>16</v>
      </c>
      <c r="B14" s="0" t="s">
        <v>2483</v>
      </c>
      <c r="C14" s="0" t="s">
        <v>2484</v>
      </c>
      <c r="D14" s="0" t="s">
        <v>2495</v>
      </c>
      <c r="E14" s="0" t="s">
        <v>2496</v>
      </c>
      <c r="F14" s="0" t="s">
        <v>2474</v>
      </c>
      <c r="G14" s="0" t="s">
        <v>153</v>
      </c>
    </row>
    <row customHeight="1" ht="11.25">
      <c r="A15" s="0" t="s">
        <v>16</v>
      </c>
      <c r="B15" s="0" t="s">
        <v>2483</v>
      </c>
      <c r="C15" s="0" t="s">
        <v>2484</v>
      </c>
      <c r="D15" s="0" t="s">
        <v>2497</v>
      </c>
      <c r="E15" s="0" t="s">
        <v>2498</v>
      </c>
      <c r="F15" s="0" t="s">
        <v>2474</v>
      </c>
      <c r="G15" s="0" t="s">
        <v>154</v>
      </c>
    </row>
    <row customHeight="1" ht="11.25">
      <c r="A16" s="0" t="s">
        <v>16</v>
      </c>
      <c r="B16" s="0" t="s">
        <v>2499</v>
      </c>
      <c r="C16" s="0" t="s">
        <v>2500</v>
      </c>
      <c r="D16" s="0" t="s">
        <v>2501</v>
      </c>
      <c r="E16" s="0" t="s">
        <v>2502</v>
      </c>
      <c r="F16" s="0" t="s">
        <v>2474</v>
      </c>
      <c r="G16" s="0" t="s">
        <v>1463</v>
      </c>
    </row>
    <row customHeight="1" ht="11.25">
      <c r="A17" s="0" t="s">
        <v>16</v>
      </c>
      <c r="B17" s="0" t="s">
        <v>2499</v>
      </c>
      <c r="C17" s="0" t="s">
        <v>2500</v>
      </c>
      <c r="D17" s="0" t="s">
        <v>2503</v>
      </c>
      <c r="E17" s="0" t="s">
        <v>2504</v>
      </c>
      <c r="F17" s="0" t="s">
        <v>2474</v>
      </c>
      <c r="G17" s="0" t="s">
        <v>1469</v>
      </c>
    </row>
    <row customHeight="1" ht="11.25">
      <c r="A18" s="0" t="s">
        <v>16</v>
      </c>
      <c r="B18" s="0" t="s">
        <v>2499</v>
      </c>
      <c r="C18" s="0" t="s">
        <v>2500</v>
      </c>
      <c r="D18" s="0" t="s">
        <v>2499</v>
      </c>
      <c r="E18" s="0" t="s">
        <v>2500</v>
      </c>
      <c r="F18" s="0" t="s">
        <v>2471</v>
      </c>
      <c r="G18" s="0" t="s">
        <v>1481</v>
      </c>
    </row>
    <row customHeight="1" ht="11.25">
      <c r="A19" s="0" t="s">
        <v>16</v>
      </c>
      <c r="B19" s="0" t="s">
        <v>2499</v>
      </c>
      <c r="C19" s="0" t="s">
        <v>2500</v>
      </c>
      <c r="D19" s="0" t="s">
        <v>2505</v>
      </c>
      <c r="E19" s="0" t="s">
        <v>2506</v>
      </c>
      <c r="F19" s="0" t="s">
        <v>2474</v>
      </c>
      <c r="G19" s="0" t="s">
        <v>1495</v>
      </c>
    </row>
    <row customHeight="1" ht="11.25">
      <c r="A20" s="0" t="s">
        <v>16</v>
      </c>
      <c r="B20" s="0" t="s">
        <v>2499</v>
      </c>
      <c r="C20" s="0" t="s">
        <v>2500</v>
      </c>
      <c r="D20" s="0" t="s">
        <v>2507</v>
      </c>
      <c r="E20" s="0" t="s">
        <v>2508</v>
      </c>
      <c r="F20" s="0" t="s">
        <v>2474</v>
      </c>
      <c r="G20" s="0" t="s">
        <v>1507</v>
      </c>
    </row>
    <row customHeight="1" ht="11.25">
      <c r="A21" s="0" t="s">
        <v>16</v>
      </c>
      <c r="B21" s="0" t="s">
        <v>2499</v>
      </c>
      <c r="C21" s="0" t="s">
        <v>2500</v>
      </c>
      <c r="D21" s="0" t="s">
        <v>2509</v>
      </c>
      <c r="E21" s="0" t="s">
        <v>2510</v>
      </c>
      <c r="F21" s="0" t="s">
        <v>2474</v>
      </c>
      <c r="G21" s="0" t="s">
        <v>1516</v>
      </c>
    </row>
    <row customHeight="1" ht="11.25">
      <c r="A22" s="0" t="s">
        <v>16</v>
      </c>
      <c r="B22" s="0" t="s">
        <v>2499</v>
      </c>
      <c r="C22" s="0" t="s">
        <v>2500</v>
      </c>
      <c r="D22" s="0" t="s">
        <v>2511</v>
      </c>
      <c r="E22" s="0" t="s">
        <v>2512</v>
      </c>
      <c r="F22" s="0" t="s">
        <v>2474</v>
      </c>
      <c r="G22" s="0" t="s">
        <v>1532</v>
      </c>
    </row>
    <row customHeight="1" ht="11.25">
      <c r="A23" s="0" t="s">
        <v>16</v>
      </c>
      <c r="B23" s="0" t="s">
        <v>2499</v>
      </c>
      <c r="C23" s="0" t="s">
        <v>2500</v>
      </c>
      <c r="D23" s="0" t="s">
        <v>2513</v>
      </c>
      <c r="E23" s="0" t="s">
        <v>2514</v>
      </c>
      <c r="F23" s="0" t="s">
        <v>2474</v>
      </c>
      <c r="G23" s="0" t="s">
        <v>1539</v>
      </c>
    </row>
    <row customHeight="1" ht="11.25">
      <c r="A24" s="0" t="s">
        <v>16</v>
      </c>
      <c r="B24" s="0" t="s">
        <v>2499</v>
      </c>
      <c r="C24" s="0" t="s">
        <v>2500</v>
      </c>
      <c r="D24" s="0" t="s">
        <v>2515</v>
      </c>
      <c r="E24" s="0" t="s">
        <v>2516</v>
      </c>
      <c r="F24" s="0" t="s">
        <v>2474</v>
      </c>
      <c r="G24" s="0" t="s">
        <v>1547</v>
      </c>
    </row>
    <row customHeight="1" ht="11.25">
      <c r="A25" s="0" t="s">
        <v>16</v>
      </c>
      <c r="B25" s="0" t="s">
        <v>2499</v>
      </c>
      <c r="C25" s="0" t="s">
        <v>2500</v>
      </c>
      <c r="D25" s="0" t="s">
        <v>2517</v>
      </c>
      <c r="E25" s="0" t="s">
        <v>2518</v>
      </c>
      <c r="F25" s="0" t="s">
        <v>2474</v>
      </c>
      <c r="G25" s="0" t="s">
        <v>1553</v>
      </c>
    </row>
    <row customHeight="1" ht="11.25">
      <c r="A26" s="0" t="s">
        <v>16</v>
      </c>
      <c r="B26" s="0" t="s">
        <v>2519</v>
      </c>
      <c r="C26" s="0" t="s">
        <v>2520</v>
      </c>
      <c r="D26" s="0" t="s">
        <v>2519</v>
      </c>
      <c r="E26" s="0" t="s">
        <v>2520</v>
      </c>
      <c r="F26" s="0" t="s">
        <v>2521</v>
      </c>
      <c r="G26" s="0" t="s">
        <v>1557</v>
      </c>
    </row>
    <row customHeight="1" ht="11.25">
      <c r="A27" s="0" t="s">
        <v>16</v>
      </c>
      <c r="B27" s="0" t="s">
        <v>2522</v>
      </c>
      <c r="C27" s="0" t="s">
        <v>2523</v>
      </c>
      <c r="D27" s="0" t="s">
        <v>2524</v>
      </c>
      <c r="E27" s="0" t="s">
        <v>2525</v>
      </c>
      <c r="F27" s="0" t="s">
        <v>2474</v>
      </c>
      <c r="G27" s="0" t="s">
        <v>1562</v>
      </c>
    </row>
    <row customHeight="1" ht="11.25">
      <c r="A28" s="0" t="s">
        <v>16</v>
      </c>
      <c r="B28" s="0" t="s">
        <v>2522</v>
      </c>
      <c r="C28" s="0" t="s">
        <v>2523</v>
      </c>
      <c r="D28" s="0" t="s">
        <v>2526</v>
      </c>
      <c r="E28" s="0" t="s">
        <v>2527</v>
      </c>
      <c r="F28" s="0" t="s">
        <v>2474</v>
      </c>
      <c r="G28" s="0" t="s">
        <v>1570</v>
      </c>
    </row>
    <row customHeight="1" ht="11.25">
      <c r="A29" s="0" t="s">
        <v>16</v>
      </c>
      <c r="B29" s="0" t="s">
        <v>2522</v>
      </c>
      <c r="C29" s="0" t="s">
        <v>2523</v>
      </c>
      <c r="D29" s="0" t="s">
        <v>2528</v>
      </c>
      <c r="E29" s="0" t="s">
        <v>2529</v>
      </c>
      <c r="F29" s="0" t="s">
        <v>2474</v>
      </c>
      <c r="G29" s="0" t="s">
        <v>1572</v>
      </c>
    </row>
    <row customHeight="1" ht="11.25">
      <c r="A30" s="0" t="s">
        <v>16</v>
      </c>
      <c r="B30" s="0" t="s">
        <v>2522</v>
      </c>
      <c r="C30" s="0" t="s">
        <v>2523</v>
      </c>
      <c r="D30" s="0" t="s">
        <v>2530</v>
      </c>
      <c r="E30" s="0" t="s">
        <v>2531</v>
      </c>
      <c r="F30" s="0" t="s">
        <v>2474</v>
      </c>
      <c r="G30" s="0" t="s">
        <v>1575</v>
      </c>
    </row>
    <row customHeight="1" ht="11.25">
      <c r="A31" s="0" t="s">
        <v>16</v>
      </c>
      <c r="B31" s="0" t="s">
        <v>2522</v>
      </c>
      <c r="C31" s="0" t="s">
        <v>2523</v>
      </c>
      <c r="D31" s="0" t="s">
        <v>2522</v>
      </c>
      <c r="E31" s="0" t="s">
        <v>2523</v>
      </c>
      <c r="F31" s="0" t="s">
        <v>2471</v>
      </c>
      <c r="G31" s="0" t="s">
        <v>1581</v>
      </c>
    </row>
    <row customHeight="1" ht="11.25">
      <c r="A32" s="0" t="s">
        <v>16</v>
      </c>
      <c r="B32" s="0" t="s">
        <v>2522</v>
      </c>
      <c r="C32" s="0" t="s">
        <v>2523</v>
      </c>
      <c r="D32" s="0" t="s">
        <v>2532</v>
      </c>
      <c r="E32" s="0" t="s">
        <v>2533</v>
      </c>
      <c r="F32" s="0" t="s">
        <v>2474</v>
      </c>
      <c r="G32" s="0" t="s">
        <v>1583</v>
      </c>
    </row>
    <row customHeight="1" ht="11.25">
      <c r="A33" s="0" t="s">
        <v>16</v>
      </c>
      <c r="B33" s="0" t="s">
        <v>2522</v>
      </c>
      <c r="C33" s="0" t="s">
        <v>2523</v>
      </c>
      <c r="D33" s="0" t="s">
        <v>2534</v>
      </c>
      <c r="E33" s="0" t="s">
        <v>2535</v>
      </c>
      <c r="F33" s="0" t="s">
        <v>2474</v>
      </c>
      <c r="G33" s="0" t="s">
        <v>1585</v>
      </c>
    </row>
    <row customHeight="1" ht="11.25">
      <c r="A34" s="0" t="s">
        <v>16</v>
      </c>
      <c r="B34" s="0" t="s">
        <v>2522</v>
      </c>
      <c r="C34" s="0" t="s">
        <v>2523</v>
      </c>
      <c r="D34" s="0" t="s">
        <v>2536</v>
      </c>
      <c r="E34" s="0" t="s">
        <v>2537</v>
      </c>
      <c r="F34" s="0" t="s">
        <v>2474</v>
      </c>
      <c r="G34" s="0" t="s">
        <v>1587</v>
      </c>
    </row>
    <row customHeight="1" ht="11.25">
      <c r="A35" s="0" t="s">
        <v>16</v>
      </c>
      <c r="B35" s="0" t="s">
        <v>2522</v>
      </c>
      <c r="C35" s="0" t="s">
        <v>2523</v>
      </c>
      <c r="D35" s="0" t="s">
        <v>2538</v>
      </c>
      <c r="E35" s="0" t="s">
        <v>2539</v>
      </c>
      <c r="F35" s="0" t="s">
        <v>2474</v>
      </c>
      <c r="G35" s="0" t="s">
        <v>1592</v>
      </c>
    </row>
    <row customHeight="1" ht="11.25">
      <c r="A36" s="0" t="s">
        <v>16</v>
      </c>
      <c r="B36" s="0" t="s">
        <v>2522</v>
      </c>
      <c r="C36" s="0" t="s">
        <v>2523</v>
      </c>
      <c r="D36" s="0" t="s">
        <v>2540</v>
      </c>
      <c r="E36" s="0" t="s">
        <v>2541</v>
      </c>
      <c r="F36" s="0" t="s">
        <v>2474</v>
      </c>
      <c r="G36" s="0" t="s">
        <v>1597</v>
      </c>
    </row>
    <row customHeight="1" ht="11.25">
      <c r="A37" s="0" t="s">
        <v>16</v>
      </c>
      <c r="B37" s="0" t="s">
        <v>2522</v>
      </c>
      <c r="C37" s="0" t="s">
        <v>2523</v>
      </c>
      <c r="D37" s="0" t="s">
        <v>2542</v>
      </c>
      <c r="E37" s="0" t="s">
        <v>2543</v>
      </c>
      <c r="F37" s="0" t="s">
        <v>2474</v>
      </c>
      <c r="G37" s="0" t="s">
        <v>1601</v>
      </c>
    </row>
    <row customHeight="1" ht="11.25">
      <c r="A38" s="0" t="s">
        <v>16</v>
      </c>
      <c r="B38" s="0" t="s">
        <v>2522</v>
      </c>
      <c r="C38" s="0" t="s">
        <v>2523</v>
      </c>
      <c r="D38" s="0" t="s">
        <v>2544</v>
      </c>
      <c r="E38" s="0" t="s">
        <v>2545</v>
      </c>
      <c r="F38" s="0" t="s">
        <v>2474</v>
      </c>
      <c r="G38" s="0" t="s">
        <v>1609</v>
      </c>
    </row>
    <row customHeight="1" ht="11.25">
      <c r="A39" s="0" t="s">
        <v>16</v>
      </c>
      <c r="B39" s="0" t="s">
        <v>2522</v>
      </c>
      <c r="C39" s="0" t="s">
        <v>2523</v>
      </c>
      <c r="D39" s="0" t="s">
        <v>2546</v>
      </c>
      <c r="E39" s="0" t="s">
        <v>2547</v>
      </c>
      <c r="F39" s="0" t="s">
        <v>2474</v>
      </c>
      <c r="G39" s="0" t="s">
        <v>1615</v>
      </c>
    </row>
    <row customHeight="1" ht="11.25">
      <c r="A40" s="0" t="s">
        <v>16</v>
      </c>
      <c r="B40" s="0" t="s">
        <v>2522</v>
      </c>
      <c r="C40" s="0" t="s">
        <v>2523</v>
      </c>
      <c r="D40" s="0" t="s">
        <v>2548</v>
      </c>
      <c r="E40" s="0" t="s">
        <v>2549</v>
      </c>
      <c r="F40" s="0" t="s">
        <v>2474</v>
      </c>
      <c r="G40" s="0" t="s">
        <v>1620</v>
      </c>
    </row>
    <row customHeight="1" ht="11.25">
      <c r="A41" s="0" t="s">
        <v>16</v>
      </c>
      <c r="B41" s="0" t="s">
        <v>2522</v>
      </c>
      <c r="C41" s="0" t="s">
        <v>2523</v>
      </c>
      <c r="D41" s="0" t="s">
        <v>2550</v>
      </c>
      <c r="E41" s="0" t="s">
        <v>2551</v>
      </c>
      <c r="F41" s="0" t="s">
        <v>2552</v>
      </c>
      <c r="G41" s="0" t="s">
        <v>1624</v>
      </c>
    </row>
    <row customHeight="1" ht="11.25">
      <c r="A42" s="0" t="s">
        <v>16</v>
      </c>
      <c r="B42" s="0" t="s">
        <v>2522</v>
      </c>
      <c r="C42" s="0" t="s">
        <v>2523</v>
      </c>
      <c r="D42" s="0" t="s">
        <v>2553</v>
      </c>
      <c r="E42" s="0" t="s">
        <v>2554</v>
      </c>
      <c r="F42" s="0" t="s">
        <v>2552</v>
      </c>
      <c r="G42" s="0" t="s">
        <v>1627</v>
      </c>
    </row>
    <row customHeight="1" ht="11.25">
      <c r="A43" s="0" t="s">
        <v>16</v>
      </c>
      <c r="B43" s="0" t="s">
        <v>2555</v>
      </c>
      <c r="C43" s="0" t="s">
        <v>2556</v>
      </c>
      <c r="D43" s="0" t="s">
        <v>2557</v>
      </c>
      <c r="E43" s="0" t="s">
        <v>2558</v>
      </c>
      <c r="F43" s="0" t="s">
        <v>2474</v>
      </c>
      <c r="G43" s="0" t="s">
        <v>1634</v>
      </c>
    </row>
    <row customHeight="1" ht="11.25">
      <c r="A44" s="0" t="s">
        <v>16</v>
      </c>
      <c r="B44" s="0" t="s">
        <v>2555</v>
      </c>
      <c r="C44" s="0" t="s">
        <v>2556</v>
      </c>
      <c r="D44" s="0" t="s">
        <v>2559</v>
      </c>
      <c r="E44" s="0" t="s">
        <v>2560</v>
      </c>
      <c r="F44" s="0" t="s">
        <v>2474</v>
      </c>
      <c r="G44" s="0" t="s">
        <v>1643</v>
      </c>
    </row>
    <row customHeight="1" ht="11.25">
      <c r="A45" s="0" t="s">
        <v>16</v>
      </c>
      <c r="B45" s="0" t="s">
        <v>2555</v>
      </c>
      <c r="C45" s="0" t="s">
        <v>2556</v>
      </c>
      <c r="D45" s="0" t="s">
        <v>2561</v>
      </c>
      <c r="E45" s="0" t="s">
        <v>2562</v>
      </c>
      <c r="F45" s="0" t="s">
        <v>2474</v>
      </c>
      <c r="G45" s="0" t="s">
        <v>1648</v>
      </c>
    </row>
    <row customHeight="1" ht="11.25">
      <c r="A46" s="0" t="s">
        <v>16</v>
      </c>
      <c r="B46" s="0" t="s">
        <v>2555</v>
      </c>
      <c r="C46" s="0" t="s">
        <v>2556</v>
      </c>
      <c r="D46" s="0" t="s">
        <v>2563</v>
      </c>
      <c r="E46" s="0" t="s">
        <v>2564</v>
      </c>
      <c r="F46" s="0" t="s">
        <v>2474</v>
      </c>
      <c r="G46" s="0" t="s">
        <v>1651</v>
      </c>
    </row>
    <row customHeight="1" ht="11.25">
      <c r="A47" s="0" t="s">
        <v>16</v>
      </c>
      <c r="B47" s="0" t="s">
        <v>2555</v>
      </c>
      <c r="C47" s="0" t="s">
        <v>2556</v>
      </c>
      <c r="D47" s="0" t="s">
        <v>2565</v>
      </c>
      <c r="E47" s="0" t="s">
        <v>2566</v>
      </c>
      <c r="F47" s="0" t="s">
        <v>2474</v>
      </c>
      <c r="G47" s="0" t="s">
        <v>1657</v>
      </c>
    </row>
    <row customHeight="1" ht="11.25">
      <c r="A48" s="0" t="s">
        <v>16</v>
      </c>
      <c r="B48" s="0" t="s">
        <v>2555</v>
      </c>
      <c r="C48" s="0" t="s">
        <v>2556</v>
      </c>
      <c r="D48" s="0" t="s">
        <v>2555</v>
      </c>
      <c r="E48" s="0" t="s">
        <v>2556</v>
      </c>
      <c r="F48" s="0" t="s">
        <v>2471</v>
      </c>
      <c r="G48" s="0" t="s">
        <v>1662</v>
      </c>
    </row>
    <row customHeight="1" ht="11.25">
      <c r="A49" s="0" t="s">
        <v>16</v>
      </c>
      <c r="B49" s="0" t="s">
        <v>2555</v>
      </c>
      <c r="C49" s="0" t="s">
        <v>2556</v>
      </c>
      <c r="D49" s="0" t="s">
        <v>2567</v>
      </c>
      <c r="E49" s="0" t="s">
        <v>2568</v>
      </c>
      <c r="F49" s="0" t="s">
        <v>2474</v>
      </c>
      <c r="G49" s="0" t="s">
        <v>1665</v>
      </c>
    </row>
    <row customHeight="1" ht="11.25">
      <c r="A50" s="0" t="s">
        <v>16</v>
      </c>
      <c r="B50" s="0" t="s">
        <v>2555</v>
      </c>
      <c r="C50" s="0" t="s">
        <v>2556</v>
      </c>
      <c r="D50" s="0" t="s">
        <v>2569</v>
      </c>
      <c r="E50" s="0" t="s">
        <v>2570</v>
      </c>
      <c r="F50" s="0" t="s">
        <v>2474</v>
      </c>
      <c r="G50" s="0" t="s">
        <v>1669</v>
      </c>
    </row>
    <row customHeight="1" ht="11.25">
      <c r="A51" s="0" t="s">
        <v>16</v>
      </c>
      <c r="B51" s="0" t="s">
        <v>2555</v>
      </c>
      <c r="C51" s="0" t="s">
        <v>2556</v>
      </c>
      <c r="D51" s="0" t="s">
        <v>2571</v>
      </c>
      <c r="E51" s="0" t="s">
        <v>2572</v>
      </c>
      <c r="F51" s="0" t="s">
        <v>2474</v>
      </c>
      <c r="G51" s="0" t="s">
        <v>1674</v>
      </c>
    </row>
    <row customHeight="1" ht="11.25">
      <c r="A52" s="0" t="s">
        <v>16</v>
      </c>
      <c r="B52" s="0" t="s">
        <v>2555</v>
      </c>
      <c r="C52" s="0" t="s">
        <v>2556</v>
      </c>
      <c r="D52" s="0" t="s">
        <v>2573</v>
      </c>
      <c r="E52" s="0" t="s">
        <v>2574</v>
      </c>
      <c r="F52" s="0" t="s">
        <v>2474</v>
      </c>
      <c r="G52" s="0" t="s">
        <v>1678</v>
      </c>
    </row>
    <row customHeight="1" ht="11.25">
      <c r="A53" s="0" t="s">
        <v>16</v>
      </c>
      <c r="B53" s="0" t="s">
        <v>2555</v>
      </c>
      <c r="C53" s="0" t="s">
        <v>2556</v>
      </c>
      <c r="D53" s="0" t="s">
        <v>2575</v>
      </c>
      <c r="E53" s="0" t="s">
        <v>2576</v>
      </c>
      <c r="F53" s="0" t="s">
        <v>2474</v>
      </c>
      <c r="G53" s="0" t="s">
        <v>1680</v>
      </c>
    </row>
    <row customHeight="1" ht="11.25">
      <c r="A54" s="0" t="s">
        <v>16</v>
      </c>
      <c r="B54" s="0" t="s">
        <v>2577</v>
      </c>
      <c r="C54" s="0" t="s">
        <v>2578</v>
      </c>
      <c r="D54" s="0" t="s">
        <v>2579</v>
      </c>
      <c r="E54" s="0" t="s">
        <v>2580</v>
      </c>
      <c r="F54" s="0" t="s">
        <v>2474</v>
      </c>
      <c r="G54" s="0" t="s">
        <v>1683</v>
      </c>
    </row>
    <row customHeight="1" ht="11.25">
      <c r="A55" s="0" t="s">
        <v>16</v>
      </c>
      <c r="B55" s="0" t="s">
        <v>2577</v>
      </c>
      <c r="C55" s="0" t="s">
        <v>2578</v>
      </c>
      <c r="D55" s="0" t="s">
        <v>2581</v>
      </c>
      <c r="E55" s="0" t="s">
        <v>2582</v>
      </c>
      <c r="F55" s="0" t="s">
        <v>2474</v>
      </c>
      <c r="G55" s="0" t="s">
        <v>1687</v>
      </c>
    </row>
    <row customHeight="1" ht="11.25">
      <c r="A56" s="0" t="s">
        <v>16</v>
      </c>
      <c r="B56" s="0" t="s">
        <v>2577</v>
      </c>
      <c r="C56" s="0" t="s">
        <v>2578</v>
      </c>
      <c r="D56" s="0" t="s">
        <v>2577</v>
      </c>
      <c r="E56" s="0" t="s">
        <v>2578</v>
      </c>
      <c r="F56" s="0" t="s">
        <v>2471</v>
      </c>
      <c r="G56" s="0" t="s">
        <v>1690</v>
      </c>
    </row>
    <row customHeight="1" ht="11.25">
      <c r="A57" s="0" t="s">
        <v>16</v>
      </c>
      <c r="B57" s="0" t="s">
        <v>2577</v>
      </c>
      <c r="C57" s="0" t="s">
        <v>2578</v>
      </c>
      <c r="D57" s="0" t="s">
        <v>2583</v>
      </c>
      <c r="E57" s="0" t="s">
        <v>2584</v>
      </c>
      <c r="F57" s="0" t="s">
        <v>2474</v>
      </c>
      <c r="G57" s="0" t="s">
        <v>1693</v>
      </c>
    </row>
    <row customHeight="1" ht="11.25">
      <c r="A58" s="0" t="s">
        <v>16</v>
      </c>
      <c r="B58" s="0" t="s">
        <v>2577</v>
      </c>
      <c r="C58" s="0" t="s">
        <v>2578</v>
      </c>
      <c r="D58" s="0" t="s">
        <v>2585</v>
      </c>
      <c r="E58" s="0" t="s">
        <v>2586</v>
      </c>
      <c r="F58" s="0" t="s">
        <v>2474</v>
      </c>
      <c r="G58" s="0" t="s">
        <v>1696</v>
      </c>
    </row>
    <row customHeight="1" ht="11.25">
      <c r="A59" s="0" t="s">
        <v>16</v>
      </c>
      <c r="B59" s="0" t="s">
        <v>2577</v>
      </c>
      <c r="C59" s="0" t="s">
        <v>2578</v>
      </c>
      <c r="D59" s="0" t="s">
        <v>2587</v>
      </c>
      <c r="E59" s="0" t="s">
        <v>2588</v>
      </c>
      <c r="F59" s="0" t="s">
        <v>2474</v>
      </c>
      <c r="G59" s="0" t="s">
        <v>1700</v>
      </c>
    </row>
    <row customHeight="1" ht="11.25">
      <c r="A60" s="0" t="s">
        <v>16</v>
      </c>
      <c r="B60" s="0" t="s">
        <v>2589</v>
      </c>
      <c r="C60" s="0" t="s">
        <v>2590</v>
      </c>
      <c r="D60" s="0" t="s">
        <v>2591</v>
      </c>
      <c r="E60" s="0" t="s">
        <v>2592</v>
      </c>
      <c r="F60" s="0" t="s">
        <v>2474</v>
      </c>
      <c r="G60" s="0" t="s">
        <v>1703</v>
      </c>
    </row>
    <row customHeight="1" ht="11.25">
      <c r="A61" s="0" t="s">
        <v>16</v>
      </c>
      <c r="B61" s="0" t="s">
        <v>2589</v>
      </c>
      <c r="C61" s="0" t="s">
        <v>2590</v>
      </c>
      <c r="D61" s="0" t="s">
        <v>2593</v>
      </c>
      <c r="E61" s="0" t="s">
        <v>2594</v>
      </c>
      <c r="F61" s="0" t="s">
        <v>2474</v>
      </c>
      <c r="G61" s="0" t="s">
        <v>2595</v>
      </c>
    </row>
    <row customHeight="1" ht="11.25">
      <c r="A62" s="0" t="s">
        <v>16</v>
      </c>
      <c r="B62" s="0" t="s">
        <v>2589</v>
      </c>
      <c r="C62" s="0" t="s">
        <v>2590</v>
      </c>
      <c r="D62" s="0" t="s">
        <v>2596</v>
      </c>
      <c r="E62" s="0" t="s">
        <v>2597</v>
      </c>
      <c r="F62" s="0" t="s">
        <v>2474</v>
      </c>
      <c r="G62" s="0" t="s">
        <v>2598</v>
      </c>
    </row>
    <row customHeight="1" ht="11.25">
      <c r="A63" s="0" t="s">
        <v>16</v>
      </c>
      <c r="B63" s="0" t="s">
        <v>2589</v>
      </c>
      <c r="C63" s="0" t="s">
        <v>2590</v>
      </c>
      <c r="D63" s="0" t="s">
        <v>2599</v>
      </c>
      <c r="E63" s="0" t="s">
        <v>2600</v>
      </c>
      <c r="F63" s="0" t="s">
        <v>2474</v>
      </c>
      <c r="G63" s="0" t="s">
        <v>2601</v>
      </c>
    </row>
    <row customHeight="1" ht="11.25">
      <c r="A64" s="0" t="s">
        <v>16</v>
      </c>
      <c r="B64" s="0" t="s">
        <v>2589</v>
      </c>
      <c r="C64" s="0" t="s">
        <v>2590</v>
      </c>
      <c r="D64" s="0" t="s">
        <v>2602</v>
      </c>
      <c r="E64" s="0" t="s">
        <v>2603</v>
      </c>
      <c r="F64" s="0" t="s">
        <v>2474</v>
      </c>
      <c r="G64" s="0" t="s">
        <v>2604</v>
      </c>
    </row>
    <row customHeight="1" ht="11.25">
      <c r="A65" s="0" t="s">
        <v>16</v>
      </c>
      <c r="B65" s="0" t="s">
        <v>2589</v>
      </c>
      <c r="C65" s="0" t="s">
        <v>2590</v>
      </c>
      <c r="D65" s="0" t="s">
        <v>2605</v>
      </c>
      <c r="E65" s="0" t="s">
        <v>2606</v>
      </c>
      <c r="F65" s="0" t="s">
        <v>2474</v>
      </c>
      <c r="G65" s="0" t="s">
        <v>2607</v>
      </c>
    </row>
    <row customHeight="1" ht="11.25">
      <c r="A66" s="0" t="s">
        <v>16</v>
      </c>
      <c r="B66" s="0" t="s">
        <v>2589</v>
      </c>
      <c r="C66" s="0" t="s">
        <v>2590</v>
      </c>
      <c r="D66" s="0" t="s">
        <v>2608</v>
      </c>
      <c r="E66" s="0" t="s">
        <v>2609</v>
      </c>
      <c r="F66" s="0" t="s">
        <v>2474</v>
      </c>
      <c r="G66" s="0" t="s">
        <v>2610</v>
      </c>
    </row>
    <row customHeight="1" ht="11.25">
      <c r="A67" s="0" t="s">
        <v>16</v>
      </c>
      <c r="B67" s="0" t="s">
        <v>2589</v>
      </c>
      <c r="C67" s="0" t="s">
        <v>2590</v>
      </c>
      <c r="D67" s="0" t="s">
        <v>2611</v>
      </c>
      <c r="E67" s="0" t="s">
        <v>2612</v>
      </c>
      <c r="F67" s="0" t="s">
        <v>2474</v>
      </c>
      <c r="G67" s="0" t="s">
        <v>2022</v>
      </c>
    </row>
    <row customHeight="1" ht="11.25">
      <c r="A68" s="0" t="s">
        <v>16</v>
      </c>
      <c r="B68" s="0" t="s">
        <v>2589</v>
      </c>
      <c r="C68" s="0" t="s">
        <v>2590</v>
      </c>
      <c r="D68" s="0" t="s">
        <v>2589</v>
      </c>
      <c r="E68" s="0" t="s">
        <v>2590</v>
      </c>
      <c r="F68" s="0" t="s">
        <v>2471</v>
      </c>
      <c r="G68" s="0" t="s">
        <v>2613</v>
      </c>
    </row>
    <row customHeight="1" ht="11.25">
      <c r="A69" s="0" t="s">
        <v>16</v>
      </c>
      <c r="B69" s="0" t="s">
        <v>2589</v>
      </c>
      <c r="C69" s="0" t="s">
        <v>2590</v>
      </c>
      <c r="D69" s="0" t="s">
        <v>2614</v>
      </c>
      <c r="E69" s="0" t="s">
        <v>2615</v>
      </c>
      <c r="F69" s="0" t="s">
        <v>2474</v>
      </c>
      <c r="G69" s="0" t="s">
        <v>2225</v>
      </c>
    </row>
    <row customHeight="1" ht="11.25">
      <c r="A70" s="0" t="s">
        <v>16</v>
      </c>
      <c r="B70" s="0" t="s">
        <v>2589</v>
      </c>
      <c r="C70" s="0" t="s">
        <v>2590</v>
      </c>
      <c r="D70" s="0" t="s">
        <v>2616</v>
      </c>
      <c r="E70" s="0" t="s">
        <v>2617</v>
      </c>
      <c r="F70" s="0" t="s">
        <v>2474</v>
      </c>
      <c r="G70" s="0" t="s">
        <v>2618</v>
      </c>
    </row>
    <row customHeight="1" ht="11.25">
      <c r="A71" s="0" t="s">
        <v>16</v>
      </c>
      <c r="B71" s="0" t="s">
        <v>2589</v>
      </c>
      <c r="C71" s="0" t="s">
        <v>2590</v>
      </c>
      <c r="D71" s="0" t="s">
        <v>2619</v>
      </c>
      <c r="E71" s="0" t="s">
        <v>2620</v>
      </c>
      <c r="F71" s="0" t="s">
        <v>2474</v>
      </c>
      <c r="G71" s="0" t="s">
        <v>2621</v>
      </c>
    </row>
    <row customHeight="1" ht="11.25">
      <c r="A72" s="0" t="s">
        <v>16</v>
      </c>
      <c r="B72" s="0" t="s">
        <v>2589</v>
      </c>
      <c r="C72" s="0" t="s">
        <v>2590</v>
      </c>
      <c r="D72" s="0" t="s">
        <v>2622</v>
      </c>
      <c r="E72" s="0" t="s">
        <v>2623</v>
      </c>
      <c r="F72" s="0" t="s">
        <v>2552</v>
      </c>
      <c r="G72" s="0" t="s">
        <v>2624</v>
      </c>
    </row>
    <row customHeight="1" ht="11.25">
      <c r="A73" s="0" t="s">
        <v>16</v>
      </c>
      <c r="B73" s="0" t="s">
        <v>2625</v>
      </c>
      <c r="C73" s="0" t="s">
        <v>2626</v>
      </c>
      <c r="D73" s="0" t="s">
        <v>2627</v>
      </c>
      <c r="E73" s="0" t="s">
        <v>2628</v>
      </c>
      <c r="F73" s="0" t="s">
        <v>2474</v>
      </c>
      <c r="G73" s="0" t="s">
        <v>2629</v>
      </c>
    </row>
    <row customHeight="1" ht="11.25">
      <c r="A74" s="0" t="s">
        <v>16</v>
      </c>
      <c r="B74" s="0" t="s">
        <v>2625</v>
      </c>
      <c r="C74" s="0" t="s">
        <v>2626</v>
      </c>
      <c r="D74" s="0" t="s">
        <v>2630</v>
      </c>
      <c r="E74" s="0" t="s">
        <v>2631</v>
      </c>
      <c r="F74" s="0" t="s">
        <v>2474</v>
      </c>
      <c r="G74" s="0" t="s">
        <v>2632</v>
      </c>
    </row>
    <row customHeight="1" ht="11.25">
      <c r="A75" s="0" t="s">
        <v>16</v>
      </c>
      <c r="B75" s="0" t="s">
        <v>2625</v>
      </c>
      <c r="C75" s="0" t="s">
        <v>2626</v>
      </c>
      <c r="D75" s="0" t="s">
        <v>2633</v>
      </c>
      <c r="E75" s="0" t="s">
        <v>2634</v>
      </c>
      <c r="F75" s="0" t="s">
        <v>2474</v>
      </c>
      <c r="G75" s="0" t="s">
        <v>2635</v>
      </c>
    </row>
    <row customHeight="1" ht="11.25">
      <c r="A76" s="0" t="s">
        <v>16</v>
      </c>
      <c r="B76" s="0" t="s">
        <v>2625</v>
      </c>
      <c r="C76" s="0" t="s">
        <v>2626</v>
      </c>
      <c r="D76" s="0" t="s">
        <v>2636</v>
      </c>
      <c r="E76" s="0" t="s">
        <v>2637</v>
      </c>
      <c r="F76" s="0" t="s">
        <v>2474</v>
      </c>
      <c r="G76" s="0" t="s">
        <v>2638</v>
      </c>
    </row>
    <row customHeight="1" ht="11.25">
      <c r="A77" s="0" t="s">
        <v>16</v>
      </c>
      <c r="B77" s="0" t="s">
        <v>2625</v>
      </c>
      <c r="C77" s="0" t="s">
        <v>2626</v>
      </c>
      <c r="D77" s="0" t="s">
        <v>2639</v>
      </c>
      <c r="E77" s="0" t="s">
        <v>2640</v>
      </c>
      <c r="F77" s="0" t="s">
        <v>2474</v>
      </c>
      <c r="G77" s="0" t="s">
        <v>2641</v>
      </c>
    </row>
    <row customHeight="1" ht="11.25">
      <c r="A78" s="0" t="s">
        <v>16</v>
      </c>
      <c r="B78" s="0" t="s">
        <v>2625</v>
      </c>
      <c r="C78" s="0" t="s">
        <v>2626</v>
      </c>
      <c r="D78" s="0" t="s">
        <v>2625</v>
      </c>
      <c r="E78" s="0" t="s">
        <v>2626</v>
      </c>
      <c r="F78" s="0" t="s">
        <v>2471</v>
      </c>
      <c r="G78" s="0" t="s">
        <v>2642</v>
      </c>
    </row>
    <row customHeight="1" ht="11.25">
      <c r="A79" s="0" t="s">
        <v>16</v>
      </c>
      <c r="B79" s="0" t="s">
        <v>2625</v>
      </c>
      <c r="C79" s="0" t="s">
        <v>2626</v>
      </c>
      <c r="D79" s="0" t="s">
        <v>2643</v>
      </c>
      <c r="E79" s="0" t="s">
        <v>2644</v>
      </c>
      <c r="F79" s="0" t="s">
        <v>2474</v>
      </c>
      <c r="G79" s="0" t="s">
        <v>2645</v>
      </c>
    </row>
    <row customHeight="1" ht="11.25">
      <c r="A80" s="0" t="s">
        <v>16</v>
      </c>
      <c r="B80" s="0" t="s">
        <v>2625</v>
      </c>
      <c r="C80" s="0" t="s">
        <v>2626</v>
      </c>
      <c r="D80" s="0" t="s">
        <v>2646</v>
      </c>
      <c r="E80" s="0" t="s">
        <v>2647</v>
      </c>
      <c r="F80" s="0" t="s">
        <v>2552</v>
      </c>
      <c r="G80" s="0" t="s">
        <v>2648</v>
      </c>
    </row>
    <row customHeight="1" ht="11.25">
      <c r="A81" s="0" t="s">
        <v>16</v>
      </c>
      <c r="B81" s="0" t="s">
        <v>2649</v>
      </c>
      <c r="C81" s="0" t="s">
        <v>2650</v>
      </c>
      <c r="D81" s="0" t="s">
        <v>2651</v>
      </c>
      <c r="E81" s="0" t="s">
        <v>2652</v>
      </c>
      <c r="F81" s="0" t="s">
        <v>2474</v>
      </c>
      <c r="G81" s="0" t="s">
        <v>2653</v>
      </c>
    </row>
    <row customHeight="1" ht="11.25">
      <c r="A82" s="0" t="s">
        <v>16</v>
      </c>
      <c r="B82" s="0" t="s">
        <v>2649</v>
      </c>
      <c r="C82" s="0" t="s">
        <v>2650</v>
      </c>
      <c r="D82" s="0" t="s">
        <v>2654</v>
      </c>
      <c r="E82" s="0" t="s">
        <v>2655</v>
      </c>
      <c r="F82" s="0" t="s">
        <v>2474</v>
      </c>
      <c r="G82" s="0" t="s">
        <v>2656</v>
      </c>
    </row>
    <row customHeight="1" ht="11.25">
      <c r="A83" s="0" t="s">
        <v>16</v>
      </c>
      <c r="B83" s="0" t="s">
        <v>2649</v>
      </c>
      <c r="C83" s="0" t="s">
        <v>2650</v>
      </c>
      <c r="D83" s="0" t="s">
        <v>2657</v>
      </c>
      <c r="E83" s="0" t="s">
        <v>2658</v>
      </c>
      <c r="F83" s="0" t="s">
        <v>2474</v>
      </c>
      <c r="G83" s="0" t="s">
        <v>2659</v>
      </c>
    </row>
    <row customHeight="1" ht="11.25">
      <c r="A84" s="0" t="s">
        <v>16</v>
      </c>
      <c r="B84" s="0" t="s">
        <v>2649</v>
      </c>
      <c r="C84" s="0" t="s">
        <v>2650</v>
      </c>
      <c r="D84" s="0" t="s">
        <v>2660</v>
      </c>
      <c r="E84" s="0" t="s">
        <v>2661</v>
      </c>
      <c r="F84" s="0" t="s">
        <v>2474</v>
      </c>
      <c r="G84" s="0" t="s">
        <v>2662</v>
      </c>
    </row>
    <row customHeight="1" ht="11.25">
      <c r="A85" s="0" t="s">
        <v>16</v>
      </c>
      <c r="B85" s="0" t="s">
        <v>2649</v>
      </c>
      <c r="C85" s="0" t="s">
        <v>2650</v>
      </c>
      <c r="D85" s="0" t="s">
        <v>2663</v>
      </c>
      <c r="E85" s="0" t="s">
        <v>2664</v>
      </c>
      <c r="F85" s="0" t="s">
        <v>2474</v>
      </c>
      <c r="G85" s="0" t="s">
        <v>2665</v>
      </c>
    </row>
    <row customHeight="1" ht="11.25">
      <c r="A86" s="0" t="s">
        <v>16</v>
      </c>
      <c r="B86" s="0" t="s">
        <v>2649</v>
      </c>
      <c r="C86" s="0" t="s">
        <v>2650</v>
      </c>
      <c r="D86" s="0" t="s">
        <v>2666</v>
      </c>
      <c r="E86" s="0" t="s">
        <v>2667</v>
      </c>
      <c r="F86" s="0" t="s">
        <v>2474</v>
      </c>
      <c r="G86" s="0" t="s">
        <v>2668</v>
      </c>
    </row>
    <row customHeight="1" ht="11.25">
      <c r="A87" s="0" t="s">
        <v>16</v>
      </c>
      <c r="B87" s="0" t="s">
        <v>2649</v>
      </c>
      <c r="C87" s="0" t="s">
        <v>2650</v>
      </c>
      <c r="D87" s="0" t="s">
        <v>2649</v>
      </c>
      <c r="E87" s="0" t="s">
        <v>2650</v>
      </c>
      <c r="F87" s="0" t="s">
        <v>2471</v>
      </c>
      <c r="G87" s="0" t="s">
        <v>2669</v>
      </c>
    </row>
    <row customHeight="1" ht="11.25">
      <c r="A88" s="0" t="s">
        <v>16</v>
      </c>
      <c r="B88" s="0" t="s">
        <v>2649</v>
      </c>
      <c r="C88" s="0" t="s">
        <v>2650</v>
      </c>
      <c r="D88" s="0" t="s">
        <v>2670</v>
      </c>
      <c r="E88" s="0" t="s">
        <v>2671</v>
      </c>
      <c r="F88" s="0" t="s">
        <v>2474</v>
      </c>
      <c r="G88" s="0" t="s">
        <v>2672</v>
      </c>
    </row>
    <row customHeight="1" ht="11.25">
      <c r="A89" s="0" t="s">
        <v>16</v>
      </c>
      <c r="B89" s="0" t="s">
        <v>2649</v>
      </c>
      <c r="C89" s="0" t="s">
        <v>2650</v>
      </c>
      <c r="D89" s="0" t="s">
        <v>2673</v>
      </c>
      <c r="E89" s="0" t="s">
        <v>2674</v>
      </c>
      <c r="F89" s="0" t="s">
        <v>2675</v>
      </c>
      <c r="G89" s="0" t="s">
        <v>2676</v>
      </c>
    </row>
    <row customHeight="1" ht="11.25">
      <c r="A90" s="0" t="s">
        <v>16</v>
      </c>
      <c r="B90" s="0" t="s">
        <v>2677</v>
      </c>
      <c r="C90" s="0" t="s">
        <v>2678</v>
      </c>
      <c r="D90" s="0" t="s">
        <v>2679</v>
      </c>
      <c r="E90" s="0" t="s">
        <v>2680</v>
      </c>
      <c r="F90" s="0" t="s">
        <v>2474</v>
      </c>
      <c r="G90" s="0" t="s">
        <v>2681</v>
      </c>
    </row>
    <row customHeight="1" ht="11.25">
      <c r="A91" s="0" t="s">
        <v>16</v>
      </c>
      <c r="B91" s="0" t="s">
        <v>2677</v>
      </c>
      <c r="C91" s="0" t="s">
        <v>2678</v>
      </c>
      <c r="D91" s="0" t="s">
        <v>2682</v>
      </c>
      <c r="E91" s="0" t="s">
        <v>2683</v>
      </c>
      <c r="F91" s="0" t="s">
        <v>2474</v>
      </c>
      <c r="G91" s="0" t="s">
        <v>2684</v>
      </c>
    </row>
    <row customHeight="1" ht="11.25">
      <c r="A92" s="0" t="s">
        <v>16</v>
      </c>
      <c r="B92" s="0" t="s">
        <v>2677</v>
      </c>
      <c r="C92" s="0" t="s">
        <v>2678</v>
      </c>
      <c r="D92" s="0" t="s">
        <v>2685</v>
      </c>
      <c r="E92" s="0" t="s">
        <v>2686</v>
      </c>
      <c r="F92" s="0" t="s">
        <v>2474</v>
      </c>
      <c r="G92" s="0" t="s">
        <v>2687</v>
      </c>
    </row>
    <row customHeight="1" ht="11.25">
      <c r="A93" s="0" t="s">
        <v>16</v>
      </c>
      <c r="B93" s="0" t="s">
        <v>2677</v>
      </c>
      <c r="C93" s="0" t="s">
        <v>2678</v>
      </c>
      <c r="D93" s="0" t="s">
        <v>2688</v>
      </c>
      <c r="E93" s="0" t="s">
        <v>2689</v>
      </c>
      <c r="F93" s="0" t="s">
        <v>2474</v>
      </c>
      <c r="G93" s="0" t="s">
        <v>2690</v>
      </c>
    </row>
    <row customHeight="1" ht="11.25">
      <c r="A94" s="0" t="s">
        <v>16</v>
      </c>
      <c r="B94" s="0" t="s">
        <v>2677</v>
      </c>
      <c r="C94" s="0" t="s">
        <v>2678</v>
      </c>
      <c r="D94" s="0" t="s">
        <v>2691</v>
      </c>
      <c r="E94" s="0" t="s">
        <v>2692</v>
      </c>
      <c r="F94" s="0" t="s">
        <v>2474</v>
      </c>
      <c r="G94" s="0" t="s">
        <v>2693</v>
      </c>
    </row>
    <row customHeight="1" ht="11.25">
      <c r="A95" s="0" t="s">
        <v>16</v>
      </c>
      <c r="B95" s="0" t="s">
        <v>2677</v>
      </c>
      <c r="C95" s="0" t="s">
        <v>2678</v>
      </c>
      <c r="D95" s="0" t="s">
        <v>2694</v>
      </c>
      <c r="E95" s="0" t="s">
        <v>2695</v>
      </c>
      <c r="F95" s="0" t="s">
        <v>2474</v>
      </c>
      <c r="G95" s="0" t="s">
        <v>2696</v>
      </c>
    </row>
    <row customHeight="1" ht="11.25">
      <c r="A96" s="0" t="s">
        <v>16</v>
      </c>
      <c r="B96" s="0" t="s">
        <v>2677</v>
      </c>
      <c r="C96" s="0" t="s">
        <v>2678</v>
      </c>
      <c r="D96" s="0" t="s">
        <v>2697</v>
      </c>
      <c r="E96" s="0" t="s">
        <v>2698</v>
      </c>
      <c r="F96" s="0" t="s">
        <v>2474</v>
      </c>
      <c r="G96" s="0" t="s">
        <v>2699</v>
      </c>
    </row>
    <row customHeight="1" ht="11.25">
      <c r="A97" s="0" t="s">
        <v>16</v>
      </c>
      <c r="B97" s="0" t="s">
        <v>2677</v>
      </c>
      <c r="C97" s="0" t="s">
        <v>2678</v>
      </c>
      <c r="D97" s="0" t="s">
        <v>2700</v>
      </c>
      <c r="E97" s="0" t="s">
        <v>2701</v>
      </c>
      <c r="F97" s="0" t="s">
        <v>2474</v>
      </c>
      <c r="G97" s="0" t="s">
        <v>2702</v>
      </c>
    </row>
    <row customHeight="1" ht="11.25">
      <c r="A98" s="0" t="s">
        <v>16</v>
      </c>
      <c r="B98" s="0" t="s">
        <v>2677</v>
      </c>
      <c r="C98" s="0" t="s">
        <v>2678</v>
      </c>
      <c r="D98" s="0" t="s">
        <v>2703</v>
      </c>
      <c r="E98" s="0" t="s">
        <v>2704</v>
      </c>
      <c r="F98" s="0" t="s">
        <v>2474</v>
      </c>
      <c r="G98" s="0" t="s">
        <v>2705</v>
      </c>
    </row>
    <row customHeight="1" ht="11.25">
      <c r="A99" s="0" t="s">
        <v>16</v>
      </c>
      <c r="B99" s="0" t="s">
        <v>2677</v>
      </c>
      <c r="C99" s="0" t="s">
        <v>2678</v>
      </c>
      <c r="D99" s="0" t="s">
        <v>2677</v>
      </c>
      <c r="E99" s="0" t="s">
        <v>2678</v>
      </c>
      <c r="F99" s="0" t="s">
        <v>2471</v>
      </c>
      <c r="G99" s="0" t="s">
        <v>2706</v>
      </c>
    </row>
    <row customHeight="1" ht="11.25">
      <c r="A100" s="0" t="s">
        <v>16</v>
      </c>
      <c r="B100" s="0" t="s">
        <v>2677</v>
      </c>
      <c r="C100" s="0" t="s">
        <v>2678</v>
      </c>
      <c r="D100" s="0" t="s">
        <v>2707</v>
      </c>
      <c r="E100" s="0" t="s">
        <v>2708</v>
      </c>
      <c r="F100" s="0" t="s">
        <v>2474</v>
      </c>
      <c r="G100" s="0" t="s">
        <v>2709</v>
      </c>
    </row>
    <row customHeight="1" ht="11.25">
      <c r="A101" s="0" t="s">
        <v>16</v>
      </c>
      <c r="B101" s="0" t="s">
        <v>100</v>
      </c>
      <c r="C101" s="0" t="s">
        <v>101</v>
      </c>
      <c r="D101" s="0" t="s">
        <v>100</v>
      </c>
      <c r="E101" s="0" t="s">
        <v>101</v>
      </c>
      <c r="F101" s="0" t="s">
        <v>2521</v>
      </c>
      <c r="G101"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2B76B-B32F-1558-8227-6FB7D4695AD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2740</v>
      </c>
      <c r="B1" s="835" t="s">
        <v>2741</v>
      </c>
      <c r="C1" s="835" t="s">
        <v>1166</v>
      </c>
    </row>
    <row customHeight="1" ht="11.25">
      <c r="A2" s="835">
        <v>4189678</v>
      </c>
      <c r="B2" s="835" t="s">
        <v>2742</v>
      </c>
      <c r="C2" s="835" t="s">
        <v>2743</v>
      </c>
    </row>
    <row customHeight="1" ht="11.25">
      <c r="A3" s="835">
        <v>4190415</v>
      </c>
      <c r="B3" s="835" t="s">
        <v>2744</v>
      </c>
      <c r="C3" s="835" t="s">
        <v>2743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CA554-0745-7083-81CD-A378E2869F8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2745</v>
      </c>
      <c r="B1" s="163" t="s">
        <v>2746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2F2EF-69D6-80D7-384A-36BD610DAF5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2747</v>
      </c>
      <c r="B1" s="0" t="b">
        <v>1</v>
      </c>
    </row>
    <row customHeight="1" ht="11.25">
      <c r="A2" s="0" t="s">
        <v>2748</v>
      </c>
      <c r="B2" s="0" t="b">
        <v>0</v>
      </c>
    </row>
    <row customHeight="1" ht="11.25">
      <c r="A3" s="0" t="s">
        <v>2749</v>
      </c>
      <c r="B3" s="0" t="b">
        <v>1</v>
      </c>
    </row>
    <row customHeight="1" ht="11.25">
      <c r="A4" s="0" t="s">
        <v>2750</v>
      </c>
      <c r="B4" s="0" t="b">
        <v>0</v>
      </c>
    </row>
    <row customHeight="1" ht="11.25">
      <c r="A5" s="0" t="s">
        <v>2751</v>
      </c>
      <c r="B5" s="0" t="b">
        <v>0</v>
      </c>
    </row>
    <row customHeight="1" ht="11.25">
      <c r="A6" s="0" t="s">
        <v>2752</v>
      </c>
      <c r="B6" s="0" t="b">
        <v>0</v>
      </c>
    </row>
    <row customHeight="1" ht="11.25">
      <c r="A7" s="0" t="s">
        <v>2753</v>
      </c>
      <c r="B7" s="0" t="b">
        <v>0</v>
      </c>
    </row>
    <row customHeight="1" ht="11.25">
      <c r="A8" s="0" t="s">
        <v>2754</v>
      </c>
      <c r="B8" s="0" t="b">
        <v>0</v>
      </c>
    </row>
    <row customHeight="1" ht="11.25">
      <c r="A9" s="0" t="s">
        <v>2755</v>
      </c>
      <c r="B9" s="0" t="b">
        <v>0</v>
      </c>
    </row>
    <row customHeight="1" ht="11.25">
      <c r="A10" s="0" t="s">
        <v>2756</v>
      </c>
      <c r="B10" s="0" t="b">
        <v>0</v>
      </c>
    </row>
    <row customHeight="1" ht="11.25">
      <c r="A11" s="0" t="s">
        <v>2757</v>
      </c>
      <c r="B11" s="0" t="b">
        <v>1</v>
      </c>
    </row>
    <row customHeight="1" ht="11.25">
      <c r="A12" s="0" t="s">
        <v>2758</v>
      </c>
      <c r="B12" s="0" t="b">
        <v>0</v>
      </c>
    </row>
    <row customHeight="1" ht="11.25">
      <c r="A13" s="0" t="s">
        <v>2759</v>
      </c>
      <c r="B13" s="0" t="b">
        <v>0</v>
      </c>
    </row>
    <row customHeight="1" ht="11.25">
      <c r="A14" s="0" t="s">
        <v>2760</v>
      </c>
      <c r="B14" s="0" t="b">
        <v>0</v>
      </c>
    </row>
    <row customHeight="1" ht="11.25">
      <c r="A15" s="0" t="s">
        <v>2761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055C7-DFDF-41D4-0EAA-EBD13A50E37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1E4A4-F5F8-DB71-FDE2-2BFCE47DB89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2762</v>
      </c>
      <c r="B1" s="67" t="s">
        <v>2763</v>
      </c>
    </row>
    <row customHeight="1" ht="11.25">
      <c r="A2" s="64" t="s">
        <v>2764</v>
      </c>
      <c r="B2" s="64" t="s">
        <v>2765</v>
      </c>
    </row>
    <row customHeight="1" ht="11.25">
      <c r="A3" s="64" t="s">
        <v>2766</v>
      </c>
      <c r="B3" s="64" t="s">
        <v>2767</v>
      </c>
    </row>
    <row customHeight="1" ht="11.25">
      <c r="A4" s="64" t="s">
        <v>2768</v>
      </c>
      <c r="B4" s="64" t="s">
        <v>2769</v>
      </c>
    </row>
    <row customHeight="1" ht="11.25">
      <c r="A5" s="64" t="s">
        <v>2770</v>
      </c>
      <c r="B5" s="64" t="s">
        <v>2771</v>
      </c>
    </row>
    <row customHeight="1" ht="11.25">
      <c r="A6" s="64" t="s">
        <v>2772</v>
      </c>
      <c r="B6" s="64" t="s">
        <v>2773</v>
      </c>
    </row>
    <row customHeight="1" ht="11.25">
      <c r="A7" s="64" t="s">
        <v>2774</v>
      </c>
      <c r="B7" s="64" t="s">
        <v>2775</v>
      </c>
    </row>
    <row customHeight="1" ht="11.25">
      <c r="A8" s="64" t="s">
        <v>2776</v>
      </c>
      <c r="B8" s="64" t="s">
        <v>2777</v>
      </c>
    </row>
    <row customHeight="1" ht="11.25">
      <c r="A9" s="64" t="s">
        <v>2778</v>
      </c>
      <c r="B9" s="64" t="s">
        <v>2779</v>
      </c>
    </row>
    <row customHeight="1" ht="11.25">
      <c r="A10" s="64" t="s">
        <v>2780</v>
      </c>
      <c r="B10" s="64" t="s">
        <v>2781</v>
      </c>
    </row>
    <row customHeight="1" ht="11.25">
      <c r="A11" s="64" t="s">
        <v>2782</v>
      </c>
      <c r="B11" s="64" t="s">
        <v>2783</v>
      </c>
    </row>
    <row customHeight="1" ht="11.25">
      <c r="A12" s="64" t="s">
        <v>2784</v>
      </c>
      <c r="B12" s="64" t="s">
        <v>2785</v>
      </c>
    </row>
    <row customHeight="1" ht="11.25">
      <c r="A13" s="64" t="s">
        <v>2786</v>
      </c>
      <c r="B13" s="64" t="s">
        <v>2787</v>
      </c>
    </row>
    <row customHeight="1" ht="11.25">
      <c r="A14" s="64" t="s">
        <v>2788</v>
      </c>
      <c r="B14" s="64" t="s">
        <v>2789</v>
      </c>
    </row>
    <row customHeight="1" ht="11.25">
      <c r="A15" s="64" t="s">
        <v>2790</v>
      </c>
      <c r="B15" s="64" t="s">
        <v>2791</v>
      </c>
    </row>
    <row customHeight="1" ht="11.25">
      <c r="A16" s="64" t="s">
        <v>2792</v>
      </c>
      <c r="B16" s="64" t="s">
        <v>2793</v>
      </c>
    </row>
    <row customHeight="1" ht="11.25">
      <c r="A17" s="64" t="s">
        <v>2794</v>
      </c>
      <c r="B17" s="64" t="s">
        <v>2795</v>
      </c>
    </row>
    <row customHeight="1" ht="11.25">
      <c r="A18" s="64" t="s">
        <v>2796</v>
      </c>
      <c r="B18" s="64" t="s">
        <v>2797</v>
      </c>
    </row>
    <row customHeight="1" ht="11.25">
      <c r="A19" s="64" t="s">
        <v>2798</v>
      </c>
      <c r="B19" s="64" t="s">
        <v>2799</v>
      </c>
    </row>
    <row customHeight="1" ht="11.25">
      <c r="A20" s="64" t="s">
        <v>2800</v>
      </c>
      <c r="B20" s="64" t="s">
        <v>2801</v>
      </c>
    </row>
    <row customHeight="1" ht="11.25">
      <c r="A21" s="64" t="s">
        <v>2802</v>
      </c>
      <c r="B21" s="64" t="s">
        <v>2803</v>
      </c>
    </row>
    <row customHeight="1" ht="11.25">
      <c r="A22" s="64" t="s">
        <v>2804</v>
      </c>
      <c r="B22" s="64" t="s">
        <v>2805</v>
      </c>
    </row>
    <row customHeight="1" ht="11.25">
      <c r="A23" s="64" t="s">
        <v>2806</v>
      </c>
      <c r="B23" s="64" t="s">
        <v>2807</v>
      </c>
    </row>
    <row customHeight="1" ht="11.25">
      <c r="A24" s="64" t="s">
        <v>2808</v>
      </c>
      <c r="B24" s="64" t="s">
        <v>2809</v>
      </c>
    </row>
    <row customHeight="1" ht="11.25">
      <c r="A25" s="64" t="s">
        <v>2810</v>
      </c>
      <c r="B25" s="64" t="s">
        <v>2811</v>
      </c>
    </row>
    <row customHeight="1" ht="11.25">
      <c r="A26" s="64" t="s">
        <v>2812</v>
      </c>
      <c r="B26" s="64" t="s">
        <v>2813</v>
      </c>
    </row>
    <row customHeight="1" ht="11.25">
      <c r="A27" s="64" t="s">
        <v>2814</v>
      </c>
      <c r="B27" s="64" t="s">
        <v>2815</v>
      </c>
    </row>
    <row customHeight="1" ht="11.25">
      <c r="A28" s="64" t="s">
        <v>2816</v>
      </c>
      <c r="B28" s="64" t="s">
        <v>2817</v>
      </c>
    </row>
    <row customHeight="1" ht="11.25">
      <c r="A29" s="64" t="s">
        <v>2818</v>
      </c>
      <c r="B29" s="64" t="s">
        <v>2819</v>
      </c>
    </row>
    <row customHeight="1" ht="11.25">
      <c r="A30" s="64" t="s">
        <v>2820</v>
      </c>
      <c r="B30" s="64" t="s">
        <v>2821</v>
      </c>
    </row>
    <row customHeight="1" ht="11.25">
      <c r="A31" s="64" t="s">
        <v>2822</v>
      </c>
      <c r="B31" s="64" t="s">
        <v>2823</v>
      </c>
    </row>
    <row customHeight="1" ht="11.25">
      <c r="A32" s="64" t="s">
        <v>2824</v>
      </c>
      <c r="B32" s="64" t="s">
        <v>2825</v>
      </c>
    </row>
    <row customHeight="1" ht="11.25">
      <c r="A33" s="64" t="s">
        <v>2826</v>
      </c>
      <c r="B33" s="64" t="s">
        <v>2827</v>
      </c>
    </row>
    <row customHeight="1" ht="11.25">
      <c r="A34" s="64" t="s">
        <v>2828</v>
      </c>
      <c r="B34" s="64" t="s">
        <v>2829</v>
      </c>
    </row>
    <row customHeight="1" ht="11.25">
      <c r="A35" s="64" t="s">
        <v>2830</v>
      </c>
      <c r="B35" s="64" t="s">
        <v>2831</v>
      </c>
    </row>
    <row customHeight="1" ht="11.25">
      <c r="A36" s="64" t="s">
        <v>2832</v>
      </c>
      <c r="B36" s="64" t="s">
        <v>2833</v>
      </c>
    </row>
    <row customHeight="1" ht="11.25">
      <c r="A37" s="64" t="s">
        <v>2834</v>
      </c>
      <c r="B37" s="64" t="s">
        <v>2835</v>
      </c>
    </row>
    <row customHeight="1" ht="11.25">
      <c r="A38" s="64" t="s">
        <v>2836</v>
      </c>
      <c r="B38" s="64" t="s">
        <v>2837</v>
      </c>
    </row>
    <row customHeight="1" ht="11.25">
      <c r="A39" s="64" t="s">
        <v>2838</v>
      </c>
      <c r="B39" s="64" t="s">
        <v>2839</v>
      </c>
    </row>
    <row customHeight="1" ht="11.25">
      <c r="A40" s="64" t="s">
        <v>2840</v>
      </c>
      <c r="B40" s="64" t="s">
        <v>2841</v>
      </c>
    </row>
    <row customHeight="1" ht="11.25">
      <c r="A41" s="64" t="s">
        <v>2842</v>
      </c>
      <c r="B41" s="64" t="s">
        <v>2843</v>
      </c>
    </row>
    <row customHeight="1" ht="11.25">
      <c r="A42" s="64" t="s">
        <v>2844</v>
      </c>
      <c r="B42" s="64" t="s">
        <v>2845</v>
      </c>
    </row>
    <row customHeight="1" ht="11.25">
      <c r="A43" s="64" t="s">
        <v>2846</v>
      </c>
      <c r="B43" s="64" t="s">
        <v>2847</v>
      </c>
    </row>
    <row customHeight="1" ht="11.25">
      <c r="A44" s="64" t="s">
        <v>2848</v>
      </c>
      <c r="B44" s="64" t="s">
        <v>2849</v>
      </c>
    </row>
    <row customHeight="1" ht="11.25">
      <c r="A45" s="64" t="s">
        <v>2850</v>
      </c>
      <c r="B45" s="64" t="s">
        <v>2851</v>
      </c>
    </row>
    <row customHeight="1" ht="11.25">
      <c r="A46" s="64" t="s">
        <v>2852</v>
      </c>
      <c r="B46" s="64" t="s">
        <v>2853</v>
      </c>
    </row>
    <row customHeight="1" ht="11.25">
      <c r="A47" s="64" t="s">
        <v>2854</v>
      </c>
      <c r="B47" s="64" t="s">
        <v>2855</v>
      </c>
    </row>
    <row customHeight="1" ht="11.25">
      <c r="A48" s="64" t="s">
        <v>2856</v>
      </c>
      <c r="B48" s="64" t="s">
        <v>2857</v>
      </c>
    </row>
    <row customHeight="1" ht="11.25">
      <c r="A49" s="64" t="s">
        <v>2858</v>
      </c>
      <c r="B49" s="64" t="s">
        <v>2859</v>
      </c>
    </row>
    <row customHeight="1" ht="11.25">
      <c r="A50" s="64" t="s">
        <v>2860</v>
      </c>
      <c r="B50" s="64" t="s">
        <v>2861</v>
      </c>
    </row>
    <row customHeight="1" ht="11.25">
      <c r="A51" s="64" t="s">
        <v>2862</v>
      </c>
      <c r="B51" s="64" t="s">
        <v>2863</v>
      </c>
    </row>
    <row customHeight="1" ht="11.25">
      <c r="A52" s="64" t="s">
        <v>2864</v>
      </c>
      <c r="B52" s="64" t="s">
        <v>2865</v>
      </c>
    </row>
    <row customHeight="1" ht="11.25">
      <c r="A53" s="64" t="s">
        <v>2866</v>
      </c>
      <c r="B53" s="64" t="s">
        <v>2867</v>
      </c>
    </row>
    <row customHeight="1" ht="11.25">
      <c r="A54" s="64" t="s">
        <v>2868</v>
      </c>
      <c r="B54" s="64" t="s">
        <v>2869</v>
      </c>
    </row>
    <row customHeight="1" ht="11.25">
      <c r="A55" s="64" t="s">
        <v>2870</v>
      </c>
      <c r="B55" s="64" t="s">
        <v>2871</v>
      </c>
    </row>
    <row customHeight="1" ht="11.25">
      <c r="A56" s="64" t="s">
        <v>2872</v>
      </c>
      <c r="B56" s="64" t="s">
        <v>2873</v>
      </c>
    </row>
    <row customHeight="1" ht="11.25">
      <c r="A57" s="64" t="s">
        <v>2874</v>
      </c>
      <c r="B57" s="64" t="s">
        <v>2875</v>
      </c>
    </row>
    <row customHeight="1" ht="11.25">
      <c r="A58" s="64" t="s">
        <v>2876</v>
      </c>
      <c r="B58" s="64" t="s">
        <v>2877</v>
      </c>
    </row>
    <row customHeight="1" ht="11.25">
      <c r="A59" s="64" t="s">
        <v>2878</v>
      </c>
      <c r="B59" s="64" t="s">
        <v>2879</v>
      </c>
    </row>
    <row customHeight="1" ht="11.25">
      <c r="A60" s="64" t="s">
        <v>2880</v>
      </c>
      <c r="B60" s="64" t="s">
        <v>2881</v>
      </c>
    </row>
    <row customHeight="1" ht="11.25">
      <c r="A61" s="64"/>
      <c r="B61" s="64" t="s">
        <v>2882</v>
      </c>
    </row>
    <row customHeight="1" ht="11.25">
      <c r="A62" s="64"/>
      <c r="B62" s="64" t="s">
        <v>2883</v>
      </c>
    </row>
    <row customHeight="1" ht="11.25">
      <c r="A63" s="64"/>
      <c r="B63" s="64" t="s">
        <v>2884</v>
      </c>
    </row>
    <row customHeight="1" ht="11.25">
      <c r="A64" s="64"/>
      <c r="B64" s="64" t="s">
        <v>2885</v>
      </c>
    </row>
    <row customHeight="1" ht="11.25">
      <c r="A65" s="64"/>
      <c r="B65" s="64" t="s">
        <v>2886</v>
      </c>
    </row>
    <row customHeight="1" ht="11.25">
      <c r="A66" s="64"/>
      <c r="B66" s="64" t="s">
        <v>2887</v>
      </c>
    </row>
    <row customHeight="1" ht="11.25">
      <c r="A67" s="64"/>
      <c r="B67" s="64" t="s">
        <v>2888</v>
      </c>
    </row>
    <row customHeight="1" ht="11.25">
      <c r="A68" s="64"/>
      <c r="B68" s="64" t="s">
        <v>2889</v>
      </c>
    </row>
    <row customHeight="1" ht="11.25">
      <c r="A69" s="64"/>
      <c r="B69" s="64" t="s">
        <v>2890</v>
      </c>
    </row>
    <row customHeight="1" ht="11.25">
      <c r="A70" s="64"/>
      <c r="B70" s="64" t="s">
        <v>2891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8B216-BB83-7B7D-4C4E-31DFBEDF3AB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2892</v>
      </c>
    </row>
    <row customHeight="1" ht="90">
      <c r="B2" s="94" t="s">
        <v>2893</v>
      </c>
    </row>
    <row customHeight="1" ht="67.5">
      <c r="B3" s="94" t="s">
        <v>2894</v>
      </c>
    </row>
    <row customHeight="1" ht="33.75">
      <c r="B4" s="94" t="s">
        <v>2895</v>
      </c>
    </row>
    <row customHeight="1" ht="11.25">
      <c r="B5" s="94" t="s">
        <v>2896</v>
      </c>
    </row>
    <row customHeight="1" ht="22.5">
      <c r="B6" s="94" t="s">
        <v>2897</v>
      </c>
    </row>
    <row customHeight="1" ht="22.5">
      <c r="B7" s="94" t="s">
        <v>2898</v>
      </c>
    </row>
    <row customHeight="1" ht="22.5">
      <c r="B8" s="94" t="s">
        <v>2899</v>
      </c>
    </row>
    <row customHeight="1" ht="22.5">
      <c r="B9" s="94" t="s">
        <v>2900</v>
      </c>
    </row>
    <row customHeight="1" ht="56.25">
      <c r="B10" s="94" t="s">
        <v>2901</v>
      </c>
    </row>
    <row customHeight="1" ht="12.75">
      <c r="B11" s="159" t="s">
        <v>2902</v>
      </c>
    </row>
    <row customHeight="1" ht="11.25">
      <c r="B12" s="93" t="s">
        <v>2903</v>
      </c>
    </row>
    <row customHeight="1" ht="22.5">
      <c r="B13" s="94" t="s">
        <v>2904</v>
      </c>
    </row>
    <row customHeight="1" ht="67.5">
      <c r="B14" s="94" t="s">
        <v>2905</v>
      </c>
    </row>
    <row customHeight="1" ht="22.5">
      <c r="B15" s="94" t="s">
        <v>2906</v>
      </c>
    </row>
    <row customHeight="1" ht="11.25">
      <c r="B16" s="93" t="s">
        <v>2907</v>
      </c>
      <c r="D16" s="100"/>
    </row>
    <row customHeight="1" ht="33.75">
      <c r="B17" s="94" t="s">
        <v>2908</v>
      </c>
    </row>
    <row customHeight="1" ht="33.75">
      <c r="B18" s="94" t="s">
        <v>2909</v>
      </c>
    </row>
    <row customHeight="1" ht="11.25">
      <c r="B19" s="94" t="s">
        <v>2910</v>
      </c>
    </row>
    <row customHeight="1" ht="33.75">
      <c r="B20" s="94" t="s">
        <v>2911</v>
      </c>
    </row>
    <row customHeight="1" ht="11.25">
      <c r="B21" s="93" t="s">
        <v>2912</v>
      </c>
    </row>
    <row customHeight="1" ht="11.25">
      <c r="B22" s="94" t="s">
        <v>2913</v>
      </c>
    </row>
    <row r="24" customHeight="1" ht="22.5">
      <c r="B24" s="161" t="s">
        <v>2914</v>
      </c>
    </row>
    <row r="26" customHeight="1" ht="11.25">
      <c r="B26" s="93" t="s">
        <v>2915</v>
      </c>
    </row>
    <row customHeight="1" ht="22.5">
      <c r="B27" s="160" t="s">
        <v>395</v>
      </c>
    </row>
    <row customHeight="1" ht="56.25">
      <c r="B28" s="160" t="s">
        <v>2916</v>
      </c>
    </row>
    <row customHeight="1" ht="11.25">
      <c r="B29" s="210" t="s">
        <v>2917</v>
      </c>
    </row>
    <row customHeight="1" ht="22.5">
      <c r="B30" s="160" t="s">
        <v>2918</v>
      </c>
    </row>
    <row r="32" customHeight="1" ht="11.25">
      <c r="A32" s="188"/>
      <c r="B32" s="189" t="s">
        <v>2919</v>
      </c>
    </row>
    <row customHeight="1" ht="14.25">
      <c r="A33" s="190">
        <v>1</v>
      </c>
      <c r="B33" s="191" t="s">
        <v>2920</v>
      </c>
    </row>
    <row customHeight="1" ht="14.25">
      <c r="A34" s="190">
        <v>2</v>
      </c>
      <c r="B34" s="191" t="s">
        <v>2921</v>
      </c>
    </row>
    <row customHeight="1" ht="11.25">
      <c r="B35" s="189" t="s">
        <v>2922</v>
      </c>
    </row>
    <row customHeight="1" ht="11.25">
      <c r="B36" s="191" t="s">
        <v>2923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181B8-FE2A-F46A-70B8-DCDC423E9DC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