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ТП'!$E$29</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<sst xmlns="http://schemas.openxmlformats.org/spreadsheetml/2006/main" count="11055" uniqueCount="2938">
  <si>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</si>
  <si>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</si>
  <si>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</si>
  <si>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</si>
  <si>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</si>
  <si>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</si>
  <si>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</si>
  <si>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</si>
  <si>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</si>
  <si>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</si>
  <si>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</si>
  <si>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</si>
  <si>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</si>
  <si>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26353908</t>
  </si>
  <si>
    <t>Flag_Row_Size</t>
  </si>
  <si>
    <t>Субъект РФ</t>
  </si>
  <si>
    <t>Карачаево-Черкесская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</si>
  <si>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</si>
  <si>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</si>
  <si>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</si>
  <si>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</si>
  <si>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</si>
  <si>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</si>
  <si>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</si>
  <si>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</si>
  <si>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</si>
  <si>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</si>
  <si>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</si>
  <si>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</si>
  <si>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</si>
  <si>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</si>
  <si>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</si>
  <si>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</si>
  <si>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</si>
  <si>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</si>
  <si>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</si>
  <si>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</si>
  <si>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</si>
  <si>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</si>
  <si>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</si>
  <si>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</si>
  <si>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121</t>
  </si>
  <si>
    <t>Наименование органа регулирования, принявшего решение об утверждении тарифов</t>
  </si>
  <si>
    <t>Главное управление Карачаево- Черкесской Республики по тарифам и ценам</t>
  </si>
  <si>
    <t>Источник официального опубликования решения</t>
  </si>
  <si>
    <t>сайт Главного управления Карачаево- Черкесской республики по тарифам и ценам</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</si>
  <si>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</si>
  <si>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</si>
  <si>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"Тепловые сети"</t>
  </si>
  <si>
    <t>Наименование (описание) обособленного подразделения</t>
  </si>
  <si>
    <t>ИНН</t>
  </si>
  <si>
    <t>0917021650</t>
  </si>
  <si>
    <t>КПП</t>
  </si>
  <si>
    <t>091701001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</si>
  <si>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</si>
  <si>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</si>
  <si>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</si>
  <si>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</si>
  <si>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</si>
  <si>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</si>
  <si>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</si>
  <si>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</si>
  <si>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</si>
  <si>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</si>
  <si>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</si>
  <si>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</si>
  <si>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</si>
  <si>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</si>
  <si>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</si>
  <si>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</si>
  <si>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</si>
  <si>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</si>
  <si>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369000 КЧР г. Черкесск пр. Ленина 11/2</t>
  </si>
  <si>
    <t>Фамилия, имя, отчество руководителя</t>
  </si>
  <si>
    <t>Трифонов Артем Витальевич</t>
  </si>
  <si>
    <t>Ответственный за заполнение формы</t>
  </si>
  <si>
    <t>Фамилия, имя, отчество</t>
  </si>
  <si>
    <t>Джанаева Юлия Мухамедовна</t>
  </si>
  <si>
    <t>Должность</t>
  </si>
  <si>
    <t>Начальник ПЭО</t>
  </si>
  <si>
    <t>Контактный телефон</t>
  </si>
  <si>
    <t>88782282302</t>
  </si>
  <si>
    <t>E-mail</t>
  </si>
  <si>
    <t>teplosety2@mail.ru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</si>
  <si>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</si>
  <si>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</si>
  <si>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</si>
  <si>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</si>
  <si>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</si>
  <si>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</si>
  <si>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</si>
  <si>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</si>
  <si>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</si>
  <si>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</si>
  <si>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</si>
  <si>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</si>
  <si>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</si>
  <si>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</si>
  <si>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</si>
  <si>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</si>
  <si>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</si>
  <si>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</si>
  <si>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Черкесский</t>
  </si>
  <si>
    <t>91701000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</si>
  <si>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</si>
  <si>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</si>
  <si>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</si>
  <si>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</si>
  <si>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</si>
  <si>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</si>
  <si>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</si>
  <si>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</si>
  <si>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</si>
  <si>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</si>
  <si>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</si>
  <si>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</si>
  <si>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</si>
  <si>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</si>
  <si>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</si>
  <si>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</si>
  <si>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</si>
  <si>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</si>
  <si>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</si>
  <si>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</si>
  <si>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</si>
  <si>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</si>
  <si>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</si>
  <si>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</si>
  <si>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</si>
  <si>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</si>
  <si>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</si>
  <si>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</si>
  <si>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</si>
  <si>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</si>
  <si>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</si>
  <si>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</si>
  <si>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</si>
  <si>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</si>
  <si>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</si>
  <si>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</si>
  <si>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</si>
  <si>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</si>
  <si>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</si>
  <si>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</si>
  <si>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</si>
  <si>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</si>
  <si>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</si>
  <si>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</si>
  <si>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</si>
  <si>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</si>
  <si>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</si>
  <si>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</si>
  <si>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</si>
  <si>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</si>
  <si>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</si>
  <si>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</si>
  <si>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</si>
  <si>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</si>
  <si>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</si>
  <si>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</si>
  <si>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</si>
  <si>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</si>
  <si>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</si>
  <si>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отпускаемую потребителям ООО "Тепловые сети"</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</si>
  <si>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</si>
  <si>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</si>
  <si>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</si>
  <si>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</si>
  <si>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</si>
  <si>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</si>
  <si>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</si>
  <si>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</si>
  <si>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</si>
  <si>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</si>
  <si>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</si>
  <si>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</si>
  <si>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</si>
  <si>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</si>
  <si>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</si>
  <si>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</si>
  <si>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</si>
  <si>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</si>
  <si>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</si>
  <si>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</si>
  <si>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</si>
  <si>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</si>
  <si>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</si>
  <si>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</si>
  <si>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</si>
  <si>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</si>
  <si>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</si>
  <si>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</si>
  <si>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</si>
  <si>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</si>
  <si>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</si>
  <si>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</si>
  <si>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</si>
  <si>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</si>
  <si>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</si>
  <si>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</si>
  <si>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</si>
  <si>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</si>
  <si>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</si>
  <si>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</si>
  <si>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</si>
  <si>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</si>
  <si>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</si>
  <si>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</si>
  <si>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</si>
  <si>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</si>
  <si>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</si>
  <si>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</si>
  <si>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</si>
  <si>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</si>
  <si>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</si>
  <si>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</si>
  <si>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</si>
  <si>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</si>
  <si>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</si>
  <si>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</si>
  <si>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</si>
  <si>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</si>
  <si>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</si>
  <si>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</si>
  <si>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</si>
  <si>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</si>
  <si>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</si>
  <si>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</si>
  <si>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</si>
  <si>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</si>
  <si>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</si>
  <si>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</si>
  <si>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</si>
  <si>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</si>
  <si>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</si>
  <si>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</si>
  <si>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</si>
  <si>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</si>
  <si>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</si>
  <si>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</si>
  <si>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</si>
  <si>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</si>
  <si>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</si>
  <si>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</si>
  <si>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</si>
  <si>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</si>
  <si>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</si>
  <si>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</si>
  <si>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</si>
  <si>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</si>
  <si>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</si>
  <si>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</si>
  <si>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</si>
  <si>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</si>
  <si>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</si>
  <si>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</si>
  <si>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</si>
  <si>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</si>
  <si>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</si>
  <si>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</si>
  <si>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</si>
  <si>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</si>
  <si>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</si>
  <si>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</si>
  <si>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</si>
  <si>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</si>
  <si>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</si>
  <si>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</si>
  <si>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</si>
  <si>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</si>
  <si>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</si>
  <si>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</si>
  <si>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</si>
  <si>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</si>
  <si>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</si>
  <si>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</si>
  <si>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</si>
  <si>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</si>
  <si>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</si>
  <si>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</si>
  <si>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</si>
  <si>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</si>
  <si>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</si>
  <si>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</si>
  <si>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</si>
  <si>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</si>
  <si>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</si>
  <si>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</si>
  <si>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</si>
  <si>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</si>
  <si>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</si>
  <si>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</si>
  <si>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</si>
  <si>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</si>
  <si>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</si>
  <si>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</si>
  <si>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</si>
  <si>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</si>
  <si>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</si>
  <si>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</si>
  <si>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</si>
  <si>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</si>
  <si>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</si>
  <si>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</si>
  <si>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</si>
  <si>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</si>
  <si>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</si>
  <si>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</si>
  <si>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</si>
  <si>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</si>
  <si>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</si>
  <si>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</si>
  <si>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</si>
  <si>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</si>
  <si>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</si>
  <si>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</si>
  <si>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</si>
  <si>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</si>
  <si>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</si>
  <si>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</si>
  <si>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</si>
  <si>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</si>
  <si>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</si>
  <si>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</si>
  <si>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</si>
  <si>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</si>
  <si>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</si>
  <si>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</si>
  <si>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</si>
  <si>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</si>
  <si>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</si>
  <si>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</si>
  <si>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</si>
  <si>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</si>
  <si>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</si>
  <si>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</si>
  <si>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</si>
  <si>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</si>
  <si>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</si>
  <si>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</si>
  <si>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</si>
  <si>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</si>
  <si>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</si>
  <si>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</si>
  <si>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</si>
  <si>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</si>
  <si>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</si>
  <si>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</si>
  <si>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</si>
  <si>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</si>
  <si>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</si>
  <si>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</si>
  <si>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</si>
  <si>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</si>
  <si>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</si>
  <si>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</si>
  <si>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</si>
  <si>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</si>
  <si>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</si>
  <si>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</si>
  <si>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</si>
  <si>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</si>
  <si>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</si>
  <si>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</si>
  <si>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</si>
  <si>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</si>
  <si>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</si>
  <si>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</si>
  <si>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</si>
  <si>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</si>
  <si>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</si>
  <si>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</si>
  <si>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</si>
  <si>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</si>
  <si>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</si>
  <si>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</si>
  <si>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</si>
  <si>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</si>
  <si>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</si>
  <si>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</si>
  <si>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</si>
  <si>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</si>
  <si>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</si>
  <si>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</si>
  <si>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</si>
  <si>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</si>
  <si>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</si>
  <si>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</si>
  <si>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</si>
  <si>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</si>
  <si>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</si>
  <si>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</si>
  <si>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</si>
  <si>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</si>
  <si>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</si>
  <si>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</si>
  <si>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</si>
  <si>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</si>
  <si>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</si>
  <si>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</si>
  <si>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</si>
  <si>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</si>
  <si>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</si>
  <si>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</si>
  <si>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</si>
  <si>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</si>
  <si>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</si>
  <si>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</si>
  <si>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</si>
  <si>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</si>
  <si>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</si>
  <si>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</si>
  <si>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</si>
  <si>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</si>
  <si>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</si>
  <si>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</si>
  <si>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</si>
  <si>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</si>
  <si>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</si>
  <si>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</si>
  <si>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</si>
  <si>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</si>
  <si>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</si>
  <si>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</si>
  <si>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</si>
  <si>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</si>
  <si>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</si>
  <si>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</si>
  <si>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</si>
  <si>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</si>
  <si>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</si>
  <si>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</si>
  <si>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</si>
  <si>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</si>
  <si>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</si>
  <si>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</si>
  <si>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</si>
  <si>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</si>
  <si>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</si>
  <si>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</si>
  <si>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</si>
  <si>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</si>
  <si>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</si>
  <si>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</si>
  <si>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</si>
  <si>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</si>
  <si>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</si>
  <si>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</si>
  <si>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</si>
  <si>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</si>
  <si>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</si>
  <si>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</si>
  <si>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</si>
  <si>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</si>
  <si>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</si>
  <si>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</si>
  <si>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</si>
  <si>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</si>
  <si>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</si>
  <si>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</si>
  <si>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</si>
  <si>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</si>
  <si>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</si>
  <si>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</si>
  <si>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</si>
  <si>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</si>
  <si>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</si>
  <si>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</si>
  <si>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</si>
  <si>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</si>
  <si>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</si>
  <si>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</si>
  <si>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</si>
  <si>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</si>
  <si>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</si>
  <si>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</si>
  <si>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</si>
  <si>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</si>
  <si>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</si>
  <si>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</si>
  <si>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</si>
  <si>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</si>
  <si>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</si>
  <si>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</si>
  <si>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</si>
  <si>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</si>
  <si>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</si>
  <si>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</si>
  <si>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</si>
  <si>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</si>
  <si>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</si>
  <si>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</si>
  <si>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</si>
  <si>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</si>
  <si>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</si>
  <si>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</si>
  <si>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</si>
  <si>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</si>
  <si>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</si>
  <si>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</si>
  <si>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</si>
  <si>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</si>
  <si>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</si>
  <si>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</si>
  <si>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</si>
  <si>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</si>
  <si>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</si>
  <si>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</si>
  <si>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</si>
  <si>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</si>
  <si>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</si>
  <si>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</si>
  <si>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</si>
  <si>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</si>
  <si>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</si>
  <si>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</si>
  <si>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</si>
  <si>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</si>
  <si>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</si>
  <si>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</si>
  <si>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</si>
  <si>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</si>
  <si>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</si>
  <si>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</si>
  <si>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</si>
  <si>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</si>
  <si>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</si>
  <si>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</si>
  <si>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</si>
  <si>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</si>
  <si>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</si>
  <si>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</si>
  <si>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</si>
  <si>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</si>
  <si>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</si>
  <si>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</si>
  <si>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</si>
  <si>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</si>
  <si>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</si>
  <si>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</si>
  <si>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</si>
  <si>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</si>
  <si>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</si>
  <si>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</si>
  <si>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</si>
  <si>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</si>
  <si>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</si>
  <si>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</si>
  <si>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</si>
  <si>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</si>
  <si>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</si>
  <si>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</si>
  <si>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</si>
  <si>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</si>
  <si>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</si>
  <si>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</si>
  <si>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</si>
  <si>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</si>
  <si>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</si>
  <si>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</si>
  <si>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</si>
  <si>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</si>
  <si>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</si>
  <si>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</si>
  <si>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</si>
  <si>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</si>
  <si>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</si>
  <si>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</si>
  <si>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</si>
  <si>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</si>
  <si>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</si>
  <si>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</si>
  <si>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</si>
  <si>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</si>
  <si>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</si>
  <si>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</si>
  <si>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</si>
  <si>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</si>
  <si>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</si>
  <si>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</si>
  <si>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</si>
  <si>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</si>
  <si>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</si>
  <si>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</si>
  <si>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</si>
  <si>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</si>
  <si>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</si>
  <si>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</si>
  <si>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</si>
  <si>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</si>
  <si>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</si>
  <si>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</si>
  <si>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</si>
  <si>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</si>
  <si>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</si>
  <si>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</si>
  <si>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</si>
  <si>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</si>
  <si>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</si>
  <si>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</si>
  <si>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</si>
  <si>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</si>
  <si>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</si>
  <si>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</si>
  <si>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</si>
  <si>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</si>
  <si>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</si>
  <si>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</si>
  <si>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</si>
  <si>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</si>
  <si>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</si>
  <si>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</si>
  <si>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</si>
  <si>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</si>
  <si>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</si>
  <si>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</si>
  <si>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</si>
  <si>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</si>
  <si>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</si>
  <si>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</si>
  <si>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</si>
  <si>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</si>
  <si>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</si>
  <si>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</si>
  <si>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</si>
  <si>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</si>
  <si>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</si>
  <si>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</si>
  <si>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</si>
  <si>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</si>
  <si>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</si>
  <si>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</si>
  <si>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</si>
  <si>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</si>
  <si>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</si>
  <si>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</si>
  <si>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</si>
  <si>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</si>
  <si>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</si>
  <si>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</si>
  <si>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</si>
  <si>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</si>
  <si>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</si>
  <si>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</si>
  <si>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</si>
  <si>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</si>
  <si>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</si>
  <si>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</si>
  <si>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</si>
  <si>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</si>
  <si>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</si>
  <si>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</si>
  <si>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</si>
  <si>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</si>
  <si>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</si>
  <si>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</si>
  <si>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</si>
  <si>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</si>
  <si>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</si>
  <si>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</si>
  <si>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</si>
  <si>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</si>
  <si>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</si>
  <si>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</si>
  <si>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</si>
  <si>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</si>
  <si>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</si>
  <si>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</si>
  <si>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</si>
  <si>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</si>
  <si>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</si>
  <si>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</si>
  <si>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</si>
  <si>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</si>
  <si>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</si>
  <si>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</si>
  <si>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</si>
  <si>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</si>
  <si>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</si>
  <si>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</si>
  <si>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</si>
  <si>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</si>
  <si>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</si>
  <si>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</si>
  <si>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</si>
  <si>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</si>
  <si>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</si>
  <si>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</si>
  <si>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</si>
  <si>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</si>
  <si>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</si>
  <si>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</si>
  <si>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</si>
  <si>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</si>
  <si>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</si>
  <si>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</si>
  <si>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</si>
  <si>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</si>
  <si>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</si>
  <si>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</si>
  <si>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</si>
  <si>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</si>
  <si>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</si>
  <si>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</si>
  <si>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</si>
  <si>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</si>
  <si>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</si>
  <si>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</si>
  <si>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</si>
  <si>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</si>
  <si>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</si>
  <si>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</si>
  <si>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</si>
  <si>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</si>
  <si>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</si>
  <si>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</si>
  <si>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</si>
  <si>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</si>
  <si>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</si>
  <si>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</si>
  <si>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</si>
  <si>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</si>
  <si>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</si>
  <si>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</si>
  <si>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</si>
  <si>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</si>
  <si>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</si>
  <si>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</si>
  <si>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</si>
  <si>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</si>
  <si>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</si>
  <si>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</si>
  <si>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</si>
  <si>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</si>
  <si>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</si>
  <si>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</si>
  <si>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</si>
  <si>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</si>
  <si>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</si>
  <si>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</si>
  <si>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</si>
  <si>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</si>
  <si>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</si>
  <si>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</si>
  <si>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</si>
  <si>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</si>
  <si>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</si>
  <si>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</si>
  <si>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</si>
  <si>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</si>
  <si>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</si>
  <si>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</si>
  <si>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</si>
  <si>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</si>
  <si>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</si>
  <si>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</si>
  <si>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</si>
  <si>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</si>
  <si>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</si>
  <si>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</si>
  <si>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</si>
  <si>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</si>
  <si>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</si>
  <si>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</si>
  <si>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</si>
  <si>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</si>
  <si>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</si>
  <si>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</si>
  <si>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</si>
  <si>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</si>
  <si>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</si>
  <si>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</si>
  <si>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</si>
  <si>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</si>
  <si>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</si>
  <si>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</si>
  <si>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</si>
  <si>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</si>
  <si>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</si>
  <si>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</si>
  <si>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</si>
  <si>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</si>
  <si>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</si>
  <si>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</si>
  <si>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</si>
  <si>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</si>
  <si>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</si>
  <si>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</si>
  <si>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</si>
  <si>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</si>
  <si>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</si>
  <si>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</si>
  <si>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</si>
  <si>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</si>
  <si>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</si>
  <si>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</si>
  <si>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</si>
  <si>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</si>
  <si>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</si>
  <si>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</si>
  <si>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</si>
  <si>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</si>
  <si>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</si>
  <si>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</si>
  <si>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</si>
  <si>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</si>
  <si>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</si>
  <si>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</si>
  <si>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</si>
  <si>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</si>
  <si>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</si>
  <si>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</si>
  <si>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</si>
  <si>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</si>
  <si>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</si>
  <si>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</si>
  <si>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</si>
  <si>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</si>
  <si>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</si>
  <si>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</si>
  <si>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</si>
  <si>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</si>
  <si>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</si>
  <si>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</si>
  <si>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</si>
  <si>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</si>
  <si>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</si>
  <si>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</si>
  <si>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</si>
  <si>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</si>
  <si>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</si>
  <si>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</si>
  <si>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</si>
  <si>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</si>
  <si>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</si>
  <si>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</si>
  <si>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</si>
  <si>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</si>
  <si>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</si>
  <si>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</si>
  <si>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</si>
  <si>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</si>
  <si>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</si>
  <si>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</si>
  <si>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</si>
  <si>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</si>
  <si>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</si>
  <si>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</si>
  <si>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</si>
  <si>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</si>
  <si>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</si>
  <si>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</si>
  <si>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</si>
  <si>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</si>
  <si>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</si>
  <si>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</si>
  <si>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</si>
  <si>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</si>
  <si>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</si>
  <si>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</si>
  <si>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</si>
  <si>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</si>
  <si>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</si>
  <si>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</si>
  <si>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</si>
  <si>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</si>
  <si>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</si>
  <si>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</si>
  <si>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</si>
  <si>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</si>
  <si>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</si>
  <si>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</si>
  <si>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</si>
  <si>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</si>
  <si>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</si>
  <si>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</si>
  <si>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</si>
  <si>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</si>
  <si>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</si>
  <si>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</si>
  <si>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</si>
  <si>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</si>
  <si>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</si>
  <si>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</si>
  <si>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</si>
  <si>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</si>
  <si>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</si>
  <si>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</si>
  <si>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</si>
  <si>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</si>
  <si>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</si>
  <si>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</si>
  <si>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</si>
  <si>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</si>
  <si>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</si>
  <si>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</si>
  <si>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</si>
  <si>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</si>
  <si>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</si>
  <si>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</si>
  <si>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</si>
  <si>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</si>
  <si>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</si>
  <si>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</si>
  <si>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</si>
  <si>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</si>
  <si>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</si>
  <si>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</si>
  <si>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</si>
  <si>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</si>
  <si>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</si>
  <si>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</si>
  <si>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</si>
  <si>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</si>
  <si>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</si>
  <si>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</si>
  <si>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</si>
  <si>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</si>
  <si>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</si>
  <si>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</si>
  <si>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</si>
  <si>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</si>
  <si>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</si>
  <si>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</si>
  <si>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</si>
  <si>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</si>
  <si>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</si>
  <si>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</si>
  <si>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</si>
  <si>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</si>
  <si>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</si>
  <si>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</si>
  <si>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</si>
  <si>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</si>
  <si>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</si>
  <si>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</si>
  <si>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</si>
  <si>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</si>
  <si>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</si>
  <si>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</si>
  <si>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</si>
  <si>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</si>
  <si>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</si>
  <si>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</si>
  <si>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</si>
  <si>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</si>
  <si>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</si>
  <si>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</si>
  <si>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</si>
  <si>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</si>
  <si>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</si>
  <si>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</si>
  <si>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</si>
  <si>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</si>
  <si>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</si>
  <si>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</si>
  <si>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</si>
  <si>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</si>
  <si>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</si>
  <si>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</si>
  <si>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</si>
  <si>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</si>
  <si>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</si>
  <si>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</si>
  <si>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</si>
  <si>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</si>
  <si>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</si>
  <si>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</si>
  <si>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</si>
  <si>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</si>
  <si>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</si>
  <si>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</si>
  <si>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</si>
  <si>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</si>
  <si>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</si>
  <si>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</si>
  <si>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</si>
  <si>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</si>
  <si>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</si>
  <si>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</si>
  <si>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</si>
  <si>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</si>
  <si>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</si>
  <si>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</si>
  <si>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</si>
  <si>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</si>
  <si>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</si>
  <si>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</si>
  <si>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</si>
  <si>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</si>
  <si>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</si>
  <si>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</si>
  <si>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</si>
  <si>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</si>
  <si>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</si>
  <si>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</si>
  <si>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</si>
  <si>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</si>
  <si>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</si>
  <si>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</si>
  <si>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</si>
  <si>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</si>
  <si>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</si>
  <si>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</si>
  <si>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</si>
  <si>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</si>
  <si>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</si>
  <si>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</si>
  <si>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</si>
  <si>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</si>
  <si>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</si>
  <si>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</si>
  <si>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</si>
  <si>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</si>
  <si>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</si>
  <si>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</si>
  <si>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</si>
  <si>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</si>
  <si>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</si>
  <si>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</si>
  <si>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</si>
  <si>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</si>
  <si>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</si>
  <si>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</si>
  <si>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</si>
  <si>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</si>
  <si>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</si>
  <si>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</si>
  <si>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</si>
  <si>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</si>
  <si>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</si>
  <si>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</si>
  <si>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</si>
  <si>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</si>
  <si>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</si>
  <si>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</si>
  <si>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</si>
  <si>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</si>
  <si>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</si>
  <si>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</si>
  <si>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</si>
  <si>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</si>
  <si>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</si>
  <si>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</si>
  <si>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</si>
  <si>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</si>
  <si>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</si>
  <si>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</si>
  <si>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</si>
  <si>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</si>
  <si>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</si>
  <si>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</si>
  <si>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</si>
  <si>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</si>
  <si>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</si>
  <si>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</si>
  <si>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</si>
  <si>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</si>
  <si>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</si>
  <si>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</si>
  <si>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</si>
  <si>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</si>
  <si>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</si>
  <si>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</si>
  <si>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</si>
  <si>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</si>
  <si>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</si>
  <si>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</si>
  <si>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</si>
  <si>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</si>
  <si>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</si>
  <si>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</si>
  <si>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</si>
  <si>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</si>
  <si>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</si>
  <si>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</si>
  <si>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</si>
  <si>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</si>
  <si>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</si>
  <si>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</si>
  <si>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</si>
  <si>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</si>
  <si>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</si>
  <si>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</si>
  <si>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</si>
  <si>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</si>
  <si>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</si>
  <si>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</si>
  <si>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</si>
  <si>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</si>
  <si>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</si>
  <si>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</si>
  <si>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</si>
  <si>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</si>
  <si>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</si>
  <si>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</si>
  <si>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</si>
  <si>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</si>
  <si>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</si>
  <si>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</si>
  <si>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</si>
  <si>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</si>
  <si>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</si>
  <si>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</si>
  <si>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</si>
  <si>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</si>
  <si>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</si>
  <si>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</si>
  <si>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</si>
  <si>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</si>
  <si>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</si>
  <si>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</si>
  <si>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</si>
  <si>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</si>
  <si>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</si>
  <si>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</si>
  <si>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</si>
  <si>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</si>
  <si>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</si>
  <si>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</si>
  <si>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</si>
  <si>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</si>
  <si>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</si>
  <si>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</si>
  <si>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</si>
  <si>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</si>
  <si>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</si>
  <si>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</si>
  <si>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</si>
  <si>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</si>
  <si>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</si>
  <si>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</si>
  <si>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</si>
  <si>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</si>
  <si>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</si>
  <si>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</si>
  <si>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</si>
  <si>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</si>
  <si>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</si>
  <si>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</si>
  <si>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http://cherkesskteploseti.ru</t>
  </si>
  <si>
    <t>https://portal.eias.ru/Portal/DownloadPage.aspx?type=12&amp;guid=9164857b-0557-4ce4-bea1-09659f47bb18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</si>
  <si>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</si>
  <si>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https://portal.eias.ru/Portal/DownloadPage.aspx?type=12&amp;guid=591919c2-555c-4351-b6f7-348e51576222</t>
  </si>
  <si>
    <t>Исчерпывающий перечень документов необходимых для заключения договора о подключении (технологическом присоединении) объекта капитального строительства</t>
  </si>
  <si>
    <t>https://portal.eias.ru/Portal/DownloadPage.aspx?type=12&amp;guid=80328505-f0c2-4ed8-a8db-ae701e9f28e8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</si>
  <si>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</si>
  <si>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ЗАПРОС О ПРЕДОСТАВЛЕНИИ ТЕХНИЧЕСКИХ УСЛОВИЙ  ПОДКЛЮЧЕНИЯ  </t>
  </si>
  <si>
    <t>https://portal.eias.ru/Portal/DownloadPage.aspx?type=12&amp;guid=dd69b540-f98a-415a-bad5-5e7fa290db35</t>
  </si>
  <si>
    <t>Исчерпывающий перечень документов необходимых для получения технических условий на подключение (технологическое присоединение) объекта капитального строительства</t>
  </si>
  <si>
    <t>https://portal.eias.ru/Portal/DownloadPage.aspx?type=12&amp;guid=b76594bc-e2aa-43a0-8964-50d018e47f8c</t>
  </si>
  <si>
    <t>ПОСТАНОВЛЕНИЕ ПРАВИТЕЛЬСТВА РФ от 30 ноября 2021 г.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</si>
  <si>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</si>
  <si>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</si>
  <si>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</si>
  <si>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</si>
  <si>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КЧР, г. Черкесск, пр. Ленина 11/2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</si>
  <si>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</si>
  <si>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</si>
  <si>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</si>
  <si>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</si>
  <si>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</si>
  <si>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</si>
  <si>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</si>
  <si>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</si>
  <si>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</si>
  <si>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</si>
  <si>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</si>
  <si>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</si>
  <si>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</si>
  <si>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</si>
  <si>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</si>
  <si>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</si>
  <si>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</si>
  <si>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</si>
  <si>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</si>
  <si>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</si>
  <si>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</si>
  <si>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</si>
  <si>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</si>
  <si>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</si>
  <si>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</si>
  <si>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</si>
  <si>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</si>
  <si>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</si>
  <si>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</si>
  <si>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</si>
  <si>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</si>
  <si>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</si>
  <si>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</si>
  <si>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</si>
  <si>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</si>
  <si>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</si>
  <si>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</si>
  <si>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</si>
  <si>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</si>
  <si>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</si>
  <si>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</si>
  <si>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</si>
  <si>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</si>
  <si>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</si>
  <si>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</si>
  <si>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</si>
  <si>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</si>
  <si>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</si>
  <si>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</si>
  <si>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</si>
  <si>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</si>
  <si>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</si>
  <si>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</si>
  <si>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</si>
  <si>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</si>
  <si>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</si>
  <si>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</si>
  <si>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</si>
  <si>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</si>
  <si>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</si>
  <si>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</si>
  <si>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</si>
  <si>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</si>
  <si>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</si>
  <si>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</si>
  <si>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</si>
  <si>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</si>
  <si>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</si>
  <si>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</si>
  <si>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</si>
  <si>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</si>
  <si>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</si>
  <si>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</si>
  <si>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</si>
  <si>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</si>
  <si>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</si>
  <si>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</si>
  <si>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</si>
  <si>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</si>
  <si>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</si>
  <si>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</si>
  <si>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</si>
  <si>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</si>
  <si>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</si>
  <si>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</si>
  <si>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</si>
  <si>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</si>
  <si>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</si>
  <si>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</si>
  <si>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</si>
  <si>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</si>
  <si>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</si>
  <si>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</si>
  <si>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</si>
  <si>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</si>
  <si>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</si>
  <si>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</si>
  <si>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</si>
  <si>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</si>
  <si>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</si>
  <si>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</si>
  <si>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</si>
  <si>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</si>
  <si>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</si>
  <si>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</si>
  <si>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</si>
  <si>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</si>
  <si>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</si>
  <si>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</si>
  <si>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</si>
  <si>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</si>
  <si>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</si>
  <si>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</si>
  <si>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</si>
  <si>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</si>
  <si>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</si>
  <si>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</si>
  <si>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</si>
  <si>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</si>
  <si>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</si>
  <si>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</si>
  <si>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</si>
  <si>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</si>
  <si>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</si>
  <si>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</si>
  <si>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</si>
  <si>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</si>
  <si>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</si>
  <si>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</si>
  <si>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</si>
  <si>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</si>
  <si>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</si>
  <si>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</si>
  <si>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</si>
  <si>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</si>
  <si>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</si>
  <si>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</si>
  <si>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</si>
  <si>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</si>
  <si>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</si>
  <si>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</si>
  <si>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</si>
  <si>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</si>
  <si>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</si>
  <si>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</si>
  <si>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</si>
  <si>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</si>
  <si>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</si>
  <si>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</si>
  <si>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</si>
  <si>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</si>
  <si>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</si>
  <si>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</si>
  <si>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</si>
  <si>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</si>
  <si>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</si>
  <si>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</si>
  <si>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</si>
  <si>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</si>
  <si>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</si>
  <si>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</si>
  <si>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</si>
  <si>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</si>
  <si>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</si>
  <si>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</si>
  <si>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</si>
  <si>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</si>
  <si>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</si>
  <si>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</si>
  <si>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</si>
  <si>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</si>
  <si>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</si>
  <si>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</si>
  <si>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</si>
  <si>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</si>
  <si>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</si>
  <si>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</si>
  <si>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</si>
  <si>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</si>
  <si>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</si>
  <si>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</si>
  <si>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</si>
  <si>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</si>
  <si>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</si>
  <si>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</si>
  <si>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</si>
  <si>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</si>
  <si>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</si>
  <si>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</si>
  <si>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</si>
  <si>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</si>
  <si>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</si>
  <si>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</si>
  <si>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</si>
  <si>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</si>
  <si>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</si>
  <si>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</si>
  <si>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</si>
  <si>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</si>
  <si>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</si>
  <si>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</si>
  <si>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</si>
  <si>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</si>
  <si>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</si>
  <si>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</si>
  <si>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</si>
  <si>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</si>
  <si>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</si>
  <si>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</si>
  <si>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</si>
  <si>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</si>
  <si>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</si>
  <si>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</si>
  <si>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</si>
  <si>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</si>
  <si>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</si>
  <si>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</si>
  <si>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</si>
  <si>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</si>
  <si>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</si>
  <si>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</si>
  <si>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</si>
  <si>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</si>
  <si>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</si>
  <si>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</si>
  <si>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</si>
  <si>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</si>
  <si>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</si>
  <si>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</si>
  <si>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</si>
  <si>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</si>
  <si>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</si>
  <si>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</si>
  <si>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</si>
  <si>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</si>
  <si>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</si>
  <si>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</si>
  <si>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</si>
  <si>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</si>
  <si>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</si>
  <si>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</si>
  <si>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</si>
  <si>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</si>
  <si>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</si>
  <si>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</si>
  <si>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</si>
  <si>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</si>
  <si>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</si>
  <si>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</si>
  <si>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</si>
  <si>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</si>
  <si>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</si>
  <si>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</si>
  <si>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</si>
  <si>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</si>
  <si>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</si>
  <si>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</si>
  <si>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</si>
  <si>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</si>
  <si>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</si>
  <si>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</si>
  <si>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</si>
  <si>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</si>
  <si>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</si>
  <si>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</si>
  <si>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</si>
  <si>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</si>
  <si>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</si>
  <si>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</si>
  <si>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</si>
  <si>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</si>
  <si>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</si>
  <si>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</si>
  <si>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</si>
  <si>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</si>
  <si>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</si>
  <si>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</si>
  <si>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</si>
  <si>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</si>
  <si>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</si>
  <si>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</si>
  <si>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</si>
  <si>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</si>
  <si>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</si>
  <si>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</si>
  <si>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</si>
  <si>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</si>
  <si>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</si>
  <si>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</si>
  <si>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</si>
  <si>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</si>
  <si>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</si>
  <si>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</si>
  <si>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</si>
  <si>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</si>
  <si>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</si>
  <si>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</si>
  <si>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</si>
  <si>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</si>
  <si>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</si>
  <si>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</si>
  <si>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</si>
  <si>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</si>
  <si>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</si>
  <si>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</si>
  <si>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</si>
  <si>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</si>
  <si>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</si>
  <si>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</si>
  <si>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</si>
  <si>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</si>
  <si>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</si>
  <si>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</si>
  <si>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</si>
  <si>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</si>
  <si>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</si>
  <si>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</si>
  <si>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</si>
  <si>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</si>
  <si>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</si>
  <si>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</si>
  <si>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</si>
  <si>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</si>
  <si>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</si>
  <si>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</si>
  <si>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</si>
  <si>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</si>
  <si>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</si>
  <si>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</si>
  <si>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</si>
  <si>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</si>
  <si>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</si>
  <si>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</si>
  <si>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</si>
  <si>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</si>
  <si>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</si>
  <si>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</si>
  <si>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</si>
  <si>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</si>
  <si>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</si>
  <si>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</si>
  <si>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</si>
  <si>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</si>
  <si>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</si>
  <si>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</si>
  <si>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</si>
  <si>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</si>
  <si>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</si>
  <si>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</si>
  <si>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</si>
  <si>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</si>
  <si>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</si>
  <si>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</si>
  <si>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</si>
  <si>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</si>
  <si>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</si>
  <si>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</si>
  <si>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</si>
  <si>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</si>
  <si>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</si>
  <si>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</si>
  <si>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</si>
  <si>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</si>
  <si>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</si>
  <si>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</si>
  <si>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</si>
  <si>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</si>
  <si>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</si>
  <si>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</si>
  <si>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</si>
  <si>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</si>
  <si>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</si>
  <si>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</si>
  <si>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</si>
  <si>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</si>
  <si>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</si>
  <si>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</si>
  <si>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</si>
  <si>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</si>
  <si>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</si>
  <si>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</si>
  <si>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</si>
  <si>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</si>
  <si>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</si>
  <si>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</si>
  <si>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</si>
  <si>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</si>
  <si>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</si>
  <si>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</si>
  <si>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</si>
  <si>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</si>
  <si>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</si>
  <si>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</si>
  <si>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</si>
  <si>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</si>
  <si>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</si>
  <si>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</si>
  <si>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</si>
  <si>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</si>
  <si>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</si>
  <si>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</si>
  <si>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</si>
  <si>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</si>
  <si>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</si>
  <si>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</si>
  <si>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</si>
  <si>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</si>
  <si>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</si>
  <si>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</si>
  <si>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</si>
  <si>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</si>
  <si>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</si>
  <si>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</si>
  <si>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</si>
  <si>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</si>
  <si>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</si>
  <si>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</si>
  <si>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</si>
  <si>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</si>
  <si>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</si>
  <si>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</si>
  <si>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</si>
  <si>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</si>
  <si>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</si>
  <si>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</si>
  <si>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</si>
  <si>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</si>
  <si>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</si>
  <si>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</si>
  <si>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</si>
  <si>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</si>
  <si>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</si>
  <si>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</si>
  <si>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</si>
  <si>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</si>
  <si>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</si>
  <si>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</si>
  <si>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</si>
  <si>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</si>
  <si>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</si>
  <si>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</si>
  <si>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</si>
  <si>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</si>
  <si>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</si>
  <si>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</si>
  <si>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</si>
  <si>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</si>
  <si>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</si>
  <si>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</si>
  <si>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</si>
  <si>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</si>
  <si>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</si>
  <si>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</si>
  <si>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</si>
  <si>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</si>
  <si>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</si>
  <si>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</si>
  <si>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</si>
  <si>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</si>
  <si>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</si>
  <si>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</si>
  <si>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</si>
  <si>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</si>
  <si>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</si>
  <si>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</si>
  <si>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</si>
  <si>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</si>
  <si>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</si>
  <si>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</si>
  <si>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</si>
  <si>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</si>
  <si>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</si>
  <si>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</si>
  <si>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</si>
  <si>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</si>
  <si>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</si>
  <si>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</si>
  <si>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</si>
  <si>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</si>
  <si>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</si>
  <si>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</si>
  <si>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</si>
  <si>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</si>
  <si>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</si>
  <si>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</si>
  <si>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</si>
  <si>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</si>
  <si>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</si>
  <si>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</si>
  <si>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</si>
  <si>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</si>
  <si>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</si>
  <si>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</si>
  <si>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</si>
  <si>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</si>
  <si>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</si>
  <si>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</si>
  <si>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</si>
  <si>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</si>
  <si>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</si>
  <si>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</si>
  <si>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</si>
  <si>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</si>
  <si>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</si>
  <si>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</si>
  <si>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</si>
  <si>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</si>
  <si>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</si>
  <si>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</si>
  <si>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</si>
  <si>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</si>
  <si>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</si>
  <si>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</si>
  <si>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</si>
  <si>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</si>
  <si>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</si>
  <si>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</si>
  <si>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</si>
  <si>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</si>
  <si>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</si>
  <si>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</si>
  <si>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</si>
  <si>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</si>
  <si>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</si>
  <si>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</si>
  <si>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</si>
  <si>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</si>
  <si>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</si>
  <si>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</si>
  <si>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</si>
  <si>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</si>
  <si>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</si>
  <si>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</si>
  <si>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</si>
  <si>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</si>
  <si>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</si>
  <si>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</si>
  <si>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</si>
  <si>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</si>
  <si>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</si>
  <si>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</si>
  <si>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</si>
  <si>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</si>
  <si>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</si>
  <si>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</si>
  <si>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</si>
  <si>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</si>
  <si>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</si>
  <si>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</si>
  <si>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</si>
  <si>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</si>
  <si>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</si>
  <si>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</si>
  <si>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</si>
  <si>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</si>
  <si>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</si>
  <si>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</si>
  <si>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</si>
  <si>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</si>
  <si>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</si>
  <si>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</si>
  <si>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</si>
  <si>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</si>
  <si>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</si>
  <si>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</si>
  <si>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</si>
  <si>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</si>
  <si>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</si>
  <si>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</si>
  <si>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</si>
  <si>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</si>
  <si>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</si>
  <si>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</si>
  <si>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</si>
  <si>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</si>
  <si>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</si>
  <si>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</si>
  <si>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</si>
  <si>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</si>
  <si>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</si>
  <si>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</si>
  <si>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</si>
  <si>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</si>
  <si>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</si>
  <si>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</si>
  <si>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</si>
  <si>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</si>
  <si>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</si>
  <si>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</si>
  <si>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</si>
  <si>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</si>
  <si>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</si>
  <si>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</si>
  <si>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</si>
  <si>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</si>
  <si>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</si>
  <si>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</si>
  <si>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</si>
  <si>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</si>
  <si>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</si>
  <si>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</si>
  <si>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</si>
  <si>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</si>
  <si>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</si>
  <si>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</si>
  <si>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</si>
  <si>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</si>
  <si>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</si>
  <si>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</si>
  <si>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</si>
  <si>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</si>
  <si>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</si>
  <si>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</si>
  <si>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</si>
  <si>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</si>
  <si>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</si>
  <si>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</si>
  <si>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</si>
  <si>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</si>
  <si>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</si>
  <si>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</si>
  <si>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</si>
  <si>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</si>
  <si>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</si>
  <si>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</si>
  <si>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</si>
  <si>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</si>
  <si>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</si>
  <si>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</si>
  <si>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</si>
  <si>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</si>
  <si>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</si>
  <si>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</si>
  <si>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</si>
  <si>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</si>
  <si>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</si>
  <si>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</si>
  <si>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</si>
  <si>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</si>
  <si>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</si>
  <si>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</si>
  <si>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</si>
  <si>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</si>
  <si>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</si>
  <si>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</si>
  <si>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</si>
  <si>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</si>
  <si>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</si>
  <si>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</si>
  <si>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</si>
  <si>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</si>
  <si>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</si>
  <si>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</si>
  <si>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</si>
  <si>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</si>
  <si>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</si>
  <si>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</si>
  <si>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</si>
  <si>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</si>
  <si>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</si>
  <si>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</si>
  <si>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</si>
  <si>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</si>
  <si>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</si>
  <si>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</si>
  <si>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</si>
  <si>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</si>
  <si>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</si>
  <si>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</si>
  <si>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</si>
  <si>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</si>
  <si>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</si>
  <si>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</si>
  <si>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</si>
  <si>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</si>
  <si>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</si>
  <si>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</si>
  <si>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</si>
  <si>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</si>
  <si>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</si>
  <si>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</si>
  <si>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</si>
  <si>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</si>
  <si>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</si>
  <si>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</si>
  <si>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</si>
  <si>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</si>
  <si>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</si>
  <si>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</si>
  <si>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</si>
  <si>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</si>
  <si>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</si>
  <si>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</si>
  <si>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</si>
  <si>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</si>
  <si>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</si>
  <si>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</si>
  <si>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</si>
  <si>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</si>
  <si>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</si>
  <si>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</si>
  <si>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</si>
  <si>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</si>
  <si>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</si>
  <si>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</si>
  <si>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</si>
  <si>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</si>
  <si>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</si>
  <si>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</si>
  <si>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</si>
  <si>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</si>
  <si>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</si>
  <si>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</si>
  <si>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</si>
  <si>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</si>
  <si>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</si>
  <si>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</si>
  <si>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</si>
  <si>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</si>
  <si>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</si>
  <si>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</si>
  <si>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</si>
  <si>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</si>
  <si>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</si>
  <si>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</si>
  <si>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</si>
  <si>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</si>
  <si>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</si>
  <si>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</si>
  <si>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</si>
  <si>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</si>
  <si>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</si>
  <si>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</si>
  <si>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</si>
  <si>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</si>
  <si>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</si>
  <si>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</si>
  <si>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</si>
  <si>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</si>
  <si>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</si>
  <si>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</si>
  <si>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</si>
  <si>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</si>
  <si>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</si>
  <si>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</si>
  <si>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</si>
  <si>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</si>
  <si>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</si>
  <si>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</si>
  <si>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</si>
  <si>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</si>
  <si>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</si>
  <si>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</si>
  <si>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</si>
  <si>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</si>
  <si>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</si>
  <si>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</si>
  <si>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</si>
  <si>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</si>
  <si>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</si>
  <si>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</si>
  <si>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</si>
  <si>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</si>
  <si>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</si>
  <si>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</si>
  <si>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</si>
  <si>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</si>
  <si>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</si>
  <si>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</si>
  <si>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</si>
  <si>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</si>
  <si>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</si>
  <si>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</si>
  <si>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</si>
  <si>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</si>
  <si>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</si>
  <si>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</si>
  <si>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</si>
  <si>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</si>
  <si>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</si>
  <si>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</si>
  <si>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</si>
  <si>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</si>
  <si>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</si>
  <si>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</si>
  <si>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</si>
  <si>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</si>
  <si>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</si>
  <si>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</si>
  <si>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</si>
  <si>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</si>
  <si>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</si>
  <si>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</si>
  <si>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</si>
  <si>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</si>
  <si>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</si>
  <si>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</si>
  <si>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</si>
  <si>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</si>
  <si>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</si>
  <si>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</si>
  <si>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</si>
  <si>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</si>
  <si>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</si>
  <si>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</si>
  <si>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</si>
  <si>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</si>
  <si>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</si>
  <si>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</si>
  <si>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</si>
  <si>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</si>
  <si>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</si>
  <si>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</si>
  <si>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</si>
  <si>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</si>
  <si>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</si>
  <si>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</si>
  <si>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</si>
  <si>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</si>
  <si>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</si>
  <si>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</si>
  <si>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</si>
  <si>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</si>
  <si>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</si>
  <si>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</si>
  <si>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</si>
  <si>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</si>
  <si>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</si>
  <si>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</si>
  <si>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</si>
  <si>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</si>
  <si>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</si>
  <si>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</si>
  <si>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</si>
  <si>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</si>
  <si>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</si>
  <si>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</si>
  <si>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</si>
  <si>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</si>
  <si>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</si>
  <si>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</si>
  <si>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</si>
  <si>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</si>
  <si>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</si>
  <si>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</si>
  <si>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</si>
  <si>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</si>
  <si>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</si>
  <si>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</si>
  <si>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</si>
  <si>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</si>
  <si>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</si>
  <si>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</si>
  <si>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</si>
  <si>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</si>
  <si>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</si>
  <si>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</si>
  <si>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</si>
  <si>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</si>
  <si>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</si>
  <si>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</si>
  <si>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</si>
  <si>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</si>
  <si>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</si>
  <si>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</si>
  <si>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</si>
  <si>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</si>
  <si>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</si>
  <si>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</si>
  <si>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</si>
  <si>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</si>
  <si>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</si>
  <si>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</si>
  <si>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</si>
  <si>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</si>
  <si>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</si>
  <si>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</si>
  <si>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</si>
  <si>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</si>
  <si>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</si>
  <si>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</si>
  <si>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</si>
  <si>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</si>
  <si>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</si>
  <si>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</si>
  <si>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</si>
  <si>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</si>
  <si>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</si>
  <si>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</si>
  <si>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</si>
  <si>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</si>
  <si>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</si>
  <si>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</si>
  <si>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</si>
  <si>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</si>
  <si>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</si>
  <si>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</si>
  <si>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</si>
  <si>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</si>
  <si>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</si>
  <si>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</si>
  <si>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</si>
  <si>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</si>
  <si>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</si>
  <si>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</si>
  <si>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</si>
  <si>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</si>
  <si>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</si>
  <si>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</si>
  <si>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</si>
  <si>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</si>
  <si>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</si>
  <si>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</si>
  <si>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</si>
  <si>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</si>
  <si>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</si>
  <si>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</si>
  <si>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</si>
  <si>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</si>
  <si>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</si>
  <si>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</si>
  <si>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</si>
  <si>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</si>
  <si>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</si>
  <si>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</si>
  <si>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</si>
  <si>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</si>
  <si>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</si>
  <si>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</si>
  <si>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</si>
  <si>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</si>
  <si>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</si>
  <si>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</si>
  <si>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</si>
  <si>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</si>
  <si>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</si>
  <si>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</si>
  <si>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</si>
  <si>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</si>
  <si>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</si>
  <si>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</si>
  <si>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</si>
  <si>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</si>
  <si>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</si>
  <si>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</si>
  <si>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</si>
  <si>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</si>
  <si>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</si>
  <si>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</si>
  <si>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</si>
  <si>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</si>
  <si>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</si>
  <si>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</si>
  <si>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</si>
  <si>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</si>
  <si>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</si>
  <si>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</si>
  <si>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</si>
  <si>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</si>
  <si>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</si>
  <si>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</si>
  <si>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</si>
  <si>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</si>
  <si>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</si>
  <si>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</si>
  <si>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</si>
  <si>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</si>
  <si>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</si>
  <si>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</si>
  <si>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</si>
  <si>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</si>
  <si>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</si>
  <si>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</si>
  <si>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</si>
  <si>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</si>
  <si>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</si>
  <si>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</si>
  <si>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</si>
  <si>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</si>
  <si>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</si>
  <si>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</si>
  <si>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</si>
  <si>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</si>
  <si>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</si>
  <si>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</si>
  <si>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</si>
  <si>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</si>
  <si>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</si>
  <si>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</si>
  <si>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</si>
  <si>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</si>
  <si>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</si>
  <si>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</si>
  <si>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</si>
  <si>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</si>
  <si>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</si>
  <si>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</si>
  <si>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</si>
  <si>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</si>
  <si>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</si>
  <si>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</si>
  <si>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</si>
  <si>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</si>
  <si>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</si>
  <si>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</si>
  <si>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</si>
  <si>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</si>
  <si>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</si>
  <si>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</si>
  <si>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</si>
  <si>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</si>
  <si>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</si>
  <si>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</si>
  <si>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</si>
  <si>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</si>
  <si>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</si>
  <si>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</si>
  <si>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</si>
  <si>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</si>
  <si>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</si>
  <si>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</si>
  <si>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</si>
  <si>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</si>
  <si>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</si>
  <si>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</si>
  <si>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</si>
  <si>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</si>
  <si>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</si>
  <si>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</si>
  <si>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</si>
  <si>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</si>
  <si>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</si>
  <si>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</si>
  <si>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</si>
  <si>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</si>
  <si>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</si>
  <si>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</si>
  <si>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</si>
  <si>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</si>
  <si>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</si>
  <si>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</si>
  <si>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</si>
  <si>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</si>
  <si>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</si>
  <si>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</si>
  <si>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</si>
  <si>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</si>
  <si>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</si>
  <si>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</si>
  <si>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</si>
  <si>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</si>
  <si>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</si>
  <si>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</si>
  <si>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</si>
  <si>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</si>
  <si>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</si>
  <si>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</si>
  <si>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</si>
  <si>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</si>
  <si>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</si>
  <si>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</si>
  <si>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</si>
  <si>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</si>
  <si>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</si>
  <si>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</si>
  <si>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</si>
  <si>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</si>
  <si>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</si>
  <si>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</si>
  <si>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</si>
  <si>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</si>
  <si>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</si>
  <si>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</si>
  <si>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</si>
  <si>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</si>
  <si>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</si>
  <si>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</si>
  <si>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</si>
  <si>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</si>
  <si>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</si>
  <si>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</si>
  <si>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</si>
  <si>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</si>
  <si>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</si>
  <si>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</si>
  <si>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</si>
  <si>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</si>
  <si>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</si>
  <si>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</si>
  <si>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</si>
  <si>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</si>
  <si>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</si>
  <si>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</si>
  <si>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</si>
  <si>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</si>
  <si>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</si>
  <si>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</si>
  <si>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</si>
  <si>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</si>
  <si>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</si>
  <si>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</si>
  <si>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</si>
  <si>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</si>
  <si>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</si>
  <si>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</si>
  <si>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</si>
  <si>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</si>
  <si>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</si>
  <si>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</si>
  <si>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</si>
  <si>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</si>
  <si>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</si>
  <si>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</si>
  <si>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</si>
  <si>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</si>
  <si>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</si>
  <si>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</si>
  <si>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</si>
  <si>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</si>
  <si>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</si>
  <si>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</si>
  <si>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</si>
  <si>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</si>
  <si>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</si>
  <si>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</si>
  <si>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</si>
  <si>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</si>
  <si>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</si>
  <si>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</si>
  <si>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</si>
  <si>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</si>
  <si>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</si>
  <si>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</si>
  <si>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</si>
  <si>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</si>
  <si>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</si>
  <si>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</si>
  <si>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26353913</t>
  </si>
  <si>
    <t>ОАО "Тепловые сети"</t>
  </si>
  <si>
    <t>0916007974</t>
  </si>
  <si>
    <t>27182859</t>
  </si>
  <si>
    <t>ООО "Генерация"</t>
  </si>
  <si>
    <t>0917015174</t>
  </si>
  <si>
    <t>13-11-2009 00:00:00</t>
  </si>
  <si>
    <t>26505422</t>
  </si>
  <si>
    <t>ООО "ПРОФИТ"</t>
  </si>
  <si>
    <t>0912001700</t>
  </si>
  <si>
    <t>091201001</t>
  </si>
  <si>
    <t>31268328</t>
  </si>
  <si>
    <t>ООО "Промэнерго"</t>
  </si>
  <si>
    <t>0917036209</t>
  </si>
  <si>
    <t>02-02-2019 00:00:00</t>
  </si>
  <si>
    <t>31359069</t>
  </si>
  <si>
    <t>ООО "ТЕПЛО ЭНЕРГО СЕТИ"</t>
  </si>
  <si>
    <t>0916011716</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</si>
  <si>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</si>
  <si>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</si>
  <si>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</si>
  <si>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</si>
  <si>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</si>
  <si>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</si>
  <si>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</si>
  <si>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</si>
  <si>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</si>
  <si>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</si>
  <si>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</si>
  <si>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</si>
  <si>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</si>
  <si>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</si>
  <si>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</si>
  <si>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</si>
  <si>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</si>
  <si>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</si>
  <si>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</si>
  <si>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</si>
  <si>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</si>
  <si>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</si>
  <si>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</si>
  <si>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</si>
  <si>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</si>
  <si>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</si>
  <si>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</si>
  <si>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</si>
  <si>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</si>
  <si>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</si>
  <si>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</si>
  <si>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</si>
  <si>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</si>
  <si>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</si>
  <si>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</si>
  <si>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</si>
  <si>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</si>
  <si>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</si>
  <si>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</si>
  <si>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</si>
  <si>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</si>
  <si>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</si>
  <si>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</si>
  <si>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</si>
  <si>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</si>
  <si>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</si>
  <si>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</si>
  <si>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</si>
  <si>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</si>
  <si>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</si>
  <si>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26537161</t>
  </si>
  <si>
    <t>МУП "Водоканал а. Бесленей"</t>
  </si>
  <si>
    <t>0912001604</t>
  </si>
  <si>
    <t>28448131</t>
  </si>
  <si>
    <t>МУП "Водоканал" г. Карачаевска</t>
  </si>
  <si>
    <t>0919004308</t>
  </si>
  <si>
    <t>091901001</t>
  </si>
  <si>
    <t>24-12-2013 00:00:00</t>
  </si>
  <si>
    <t>28444362</t>
  </si>
  <si>
    <t>МУП "Кумское"</t>
  </si>
  <si>
    <t>0920000065</t>
  </si>
  <si>
    <t>092001001</t>
  </si>
  <si>
    <t>13-12-2013 00:00:00</t>
  </si>
  <si>
    <t>30826593</t>
  </si>
  <si>
    <t>ООО "Авангард"</t>
  </si>
  <si>
    <t>0917026377</t>
  </si>
  <si>
    <t>31217595</t>
  </si>
  <si>
    <t>ООО "Адыге-Хабльский Водоканал</t>
  </si>
  <si>
    <t>0918003510</t>
  </si>
  <si>
    <t>091801001</t>
  </si>
  <si>
    <t>08-11-2018 00:00:00</t>
  </si>
  <si>
    <t>28221858</t>
  </si>
  <si>
    <t>ООО "Аква"</t>
  </si>
  <si>
    <t>0916008329</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</si>
  <si>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</si>
  <si>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</si>
  <si>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</si>
  <si>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</si>
  <si>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</si>
  <si>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</si>
  <si>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</si>
  <si>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</si>
  <si>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</si>
  <si>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</si>
  <si>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</si>
  <si>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</si>
  <si>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</si>
  <si>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</si>
  <si>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</si>
  <si>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</si>
  <si>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</si>
  <si>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</si>
  <si>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</si>
  <si>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</si>
  <si>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</si>
  <si>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</si>
  <si>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</si>
  <si>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</si>
  <si>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</si>
  <si>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</si>
  <si>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</si>
  <si>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</si>
  <si>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</si>
  <si>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</si>
  <si>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</si>
  <si>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</si>
  <si>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30825992</t>
  </si>
  <si>
    <t>ООО "Управляющая компания "Технология"</t>
  </si>
  <si>
    <t>0918003238</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</si>
  <si>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</si>
  <si>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</si>
  <si>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</si>
  <si>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</si>
  <si>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</si>
  <si>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</si>
  <si>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</si>
  <si>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</si>
  <si>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</si>
  <si>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</si>
  <si>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</si>
  <si>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</si>
  <si>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</si>
  <si>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</si>
  <si>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</si>
  <si>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</si>
  <si>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</si>
  <si>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</si>
  <si>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</si>
  <si>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</si>
  <si>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</si>
  <si>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</si>
  <si>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</si>
  <si>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</si>
  <si>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</si>
  <si>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</si>
  <si>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</si>
  <si>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</si>
  <si>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</si>
  <si>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</si>
  <si>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</si>
  <si>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</si>
  <si>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</si>
  <si>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</si>
  <si>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</si>
  <si>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</si>
  <si>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30994817</t>
  </si>
  <si>
    <t>МУП "Жилищно-коммунальное хозяйство г. Усть-Джегута"</t>
  </si>
  <si>
    <t>0916001242</t>
  </si>
  <si>
    <t>31169755</t>
  </si>
  <si>
    <t>ООО "Полигон"</t>
  </si>
  <si>
    <t>0917031480</t>
  </si>
  <si>
    <t>06-08-2018 00:00:00</t>
  </si>
  <si>
    <t>30855175</t>
  </si>
  <si>
    <t>ООО "Святобор"</t>
  </si>
  <si>
    <t>0912003672</t>
  </si>
  <si>
    <t>30832287</t>
  </si>
  <si>
    <t>ООО "Чистый город"</t>
  </si>
  <si>
    <t>0917025045</t>
  </si>
  <si>
    <t>31448199</t>
  </si>
  <si>
    <t>ООО "ЭкоСервис"</t>
  </si>
  <si>
    <t>0917036382</t>
  </si>
  <si>
    <t>31172064</t>
  </si>
  <si>
    <t>ООО УК "Глобус"</t>
  </si>
  <si>
    <t>0917009036</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</si>
  <si>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</si>
  <si>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</si>
  <si>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</si>
  <si>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</si>
  <si>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</si>
  <si>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</si>
  <si>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</si>
  <si>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</si>
  <si>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</si>
  <si>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</si>
  <si>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</si>
  <si>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</si>
  <si>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</si>
  <si>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</si>
  <si>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</si>
  <si>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</si>
  <si>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</si>
  <si>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</si>
  <si>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</si>
  <si>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</si>
  <si>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</si>
  <si>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</si>
  <si>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</si>
  <si>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</si>
  <si>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</si>
  <si>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</si>
  <si>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</si>
  <si>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</si>
  <si>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</si>
  <si>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</si>
  <si>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</si>
  <si>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</si>
  <si>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</si>
  <si>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</si>
  <si>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</si>
  <si>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</si>
  <si>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</si>
  <si>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Зеленчукский муниципальный район</t>
  </si>
  <si>
    <t>91610000</t>
  </si>
  <si>
    <t>Архызское</t>
  </si>
  <si>
    <t>91610402</t>
  </si>
  <si>
    <t>Даусузское</t>
  </si>
  <si>
    <t>91610405</t>
  </si>
  <si>
    <t>Зеленчукское</t>
  </si>
  <si>
    <t>91610410</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</si>
  <si>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</si>
  <si>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</si>
  <si>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</si>
  <si>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</si>
  <si>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</si>
  <si>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</si>
  <si>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</si>
  <si>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</si>
  <si>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</si>
  <si>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</si>
  <si>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</si>
  <si>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</si>
  <si>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</si>
  <si>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</si>
  <si>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</si>
  <si>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</si>
  <si>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</si>
  <si>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</si>
  <si>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</si>
  <si>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</si>
  <si>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</si>
  <si>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</si>
  <si>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</si>
  <si>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</si>
  <si>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</si>
  <si>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</si>
  <si>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</si>
  <si>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</si>
  <si>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</si>
  <si>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</si>
  <si>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</si>
  <si>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</si>
  <si>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</si>
  <si>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</si>
  <si>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</si>
  <si>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</si>
  <si>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</si>
  <si>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</si>
  <si>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</si>
  <si>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</si>
  <si>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</si>
  <si>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</si>
  <si>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</si>
  <si>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</si>
  <si>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</si>
  <si>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</si>
  <si>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</si>
  <si>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</si>
  <si>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</si>
  <si>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</si>
  <si>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</si>
  <si>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</si>
  <si>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</si>
  <si>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</si>
  <si>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</si>
  <si>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</si>
  <si>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</si>
  <si>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</si>
  <si>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</si>
  <si>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</si>
  <si>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</si>
  <si>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</si>
  <si>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</si>
  <si>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</si>
  <si>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</si>
  <si>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</si>
  <si>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</si>
  <si>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</si>
  <si>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</si>
  <si>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</si>
  <si>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</si>
  <si>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</si>
  <si>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</si>
  <si>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</si>
  <si>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</si>
  <si>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</si>
  <si>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</si>
  <si>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</si>
  <si>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</si>
  <si>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</si>
  <si>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</si>
  <si>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</si>
  <si>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</si>
  <si>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</si>
  <si>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</si>
  <si>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</si>
  <si>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</si>
  <si>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</si>
  <si>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</si>
  <si>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</si>
  <si>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</si>
  <si>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</si>
  <si>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</si>
  <si>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</si>
  <si>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</si>
  <si>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</si>
  <si>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</si>
  <si>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</si>
  <si>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</si>
  <si>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</si>
  <si>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</si>
  <si>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</si>
  <si>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</si>
  <si>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</si>
  <si>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</si>
  <si>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</si>
  <si>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</si>
  <si>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</si>
  <si>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</si>
  <si>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</si>
  <si>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</si>
  <si>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</si>
  <si>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</si>
  <si>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</si>
  <si>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</si>
  <si>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</si>
  <si>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</si>
  <si>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</si>
  <si>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</si>
  <si>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</si>
  <si>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</si>
  <si>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</si>
  <si>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</si>
  <si>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</si>
  <si>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</si>
  <si>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</si>
  <si>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</si>
  <si>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</si>
  <si>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</si>
  <si>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</si>
  <si>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</si>
  <si>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</si>
  <si>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</si>
  <si>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</si>
  <si>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</si>
  <si>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</si>
  <si>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</si>
  <si>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</si>
  <si>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</si>
  <si>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</si>
  <si>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</si>
  <si>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</si>
  <si>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</si>
  <si>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</si>
  <si>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</si>
  <si>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</si>
  <si>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</si>
  <si>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</si>
  <si>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</si>
  <si>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</si>
  <si>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</si>
  <si>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</si>
  <si>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</si>
  <si>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</si>
  <si>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</si>
  <si>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</si>
  <si>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</si>
  <si>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</si>
  <si>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</si>
  <si>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</si>
  <si>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</si>
  <si>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</si>
  <si>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</si>
  <si>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</si>
  <si>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</si>
  <si>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</si>
  <si>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</si>
  <si>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</si>
  <si>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</si>
  <si>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</si>
  <si>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</si>
  <si>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</si>
  <si>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</si>
  <si>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</si>
  <si>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</si>
  <si>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</si>
  <si>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</si>
  <si>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</si>
  <si>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</si>
  <si>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</si>
  <si>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</si>
  <si>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</si>
  <si>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</si>
  <si>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</si>
  <si>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</si>
  <si>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</si>
  <si>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</si>
  <si>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</si>
  <si>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</si>
  <si>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</si>
  <si>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</si>
  <si>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</si>
  <si>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</si>
  <si>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</si>
  <si>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</si>
  <si>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</si>
  <si>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</si>
  <si>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</si>
  <si>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</si>
  <si>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</si>
  <si>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</si>
  <si>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</si>
  <si>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</si>
  <si>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NUMBER_POINT</t>
  </si>
  <si>
    <t>INVP_NAME</t>
  </si>
  <si>
    <t>INVP_ID</t>
  </si>
  <si>
    <t>L_START_DATE</t>
  </si>
  <si>
    <t>L_END_DATE</t>
  </si>
  <si>
    <t>L_DECISION_NAME</t>
  </si>
  <si>
    <t>L_DECISION_TYPE</t>
  </si>
  <si>
    <t>L_DECISION_NMBR</t>
  </si>
  <si>
    <t>L_DECISION_DATE</t>
  </si>
  <si>
    <t>Инвестиционная программа № 143 от 11.06.2025 ООО "ТЕПЛОВЫЕ СЕТИ" в сфере теплоснабжения по модернизации и реконструкции газовых котельных, на территории городского округа Черкесский на 2026-2029 годы</t>
  </si>
  <si>
    <t>01.01.2026</t>
  </si>
  <si>
    <t>31.12.2029</t>
  </si>
  <si>
    <t>Инвестиционная программа от 28.10.2022 КЧРГУП "Теплоэнерго" в сфере теплоснабжения по модернизации и реконструкции системы теплоснабжения, на территории городского поселения п. Правокубанский, Карачаевский муниципальный район на 2023-2030 годы</t>
  </si>
  <si>
    <t>01.01.2023</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</si>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</sst>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sety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cherkesskteploseti.ru" TargetMode="External"/><Relationship Id="rId3" Type="http://schemas.openxmlformats.org/officeDocument/2006/relationships/hyperlink" Target="https://portal.eias.ru/Portal/DownloadPage.aspx?type=12&amp;guid=9164857b-0557-4ce4-bea1-09659f47bb18" TargetMode="External"/><Relationship Id="rId4" Type="http://schemas.openxmlformats.org/officeDocument/2006/relationships/hyperlink" Target="https://portal.eias.ru/Portal/DownloadPage.aspx?type=12&amp;guid=591919c2-555c-4351-b6f7-348e51576222" TargetMode="External"/><Relationship Id="rId5" Type="http://schemas.openxmlformats.org/officeDocument/2006/relationships/hyperlink" Target="https://portal.eias.ru/Portal/DownloadPage.aspx?type=12&amp;guid=80328505-f0c2-4ed8-a8db-ae701e9f28e8" TargetMode="External"/><Relationship Id="rId6" Type="http://schemas.openxmlformats.org/officeDocument/2006/relationships/hyperlink" Target="https://portal.eias.ru/Portal/DownloadPage.aspx?type=12&amp;guid=dd69b540-f98a-415a-bad5-5e7fa290db35" TargetMode="External"/><Relationship Id="rId7" Type="http://schemas.openxmlformats.org/officeDocument/2006/relationships/hyperlink" Target="https://portal.eias.ru/Portal/DownloadPage.aspx?type=12&amp;guid=b76594bc-e2aa-43a0-8964-50d018e47f8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CF92D-892B-3947-2342-F6C1A62B35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DCBE-BFD2-194E-CC09-F149D959EBB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ООО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94CD8-ED69-DC0D-0754-F485170E0B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326"/>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46009.381747685184</v>
      </c>
      <c r="W30" s="2264"/>
      <c r="X30" s="2264"/>
      <c r="Y30" s="2264"/>
      <c r="Z30" s="2264"/>
      <c r="AA30" s="2264"/>
      <c r="AB30" s="2264"/>
      <c r="AC30" s="326"/>
      <c r="AD30" s="2264" t="str">
        <f>IF(TITLE_DATE_PR_CHANGE="",IF(TITLE_DATE_PR="","",TITLE_DATE_PR),TITLE_DATE_PR_CHANGE)</f>
        <v>46009.381747685184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121</v>
      </c>
      <c r="W31" s="2251"/>
      <c r="X31" s="2251"/>
      <c r="Y31" s="2251"/>
      <c r="Z31" s="2251"/>
      <c r="AA31" s="2251"/>
      <c r="AB31" s="2251"/>
      <c r="AC31" s="326"/>
      <c r="AD31" s="2251" t="str">
        <f>IF(TITLE_NUMBER_PR_CHANGE="",IF(TITLE_NUMBER_PR="","",TITLE_NUMBER_PR),TITLE_NUMBER_PR_CHANGE)</f>
        <v>121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326"/>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46009.381747685184</v>
      </c>
      <c r="W34" s="2264"/>
      <c r="X34" s="2264"/>
      <c r="Y34" s="2264"/>
      <c r="Z34" s="2264"/>
      <c r="AA34" s="2264"/>
      <c r="AB34" s="2264"/>
      <c r="AC34" s="326"/>
      <c r="AD34" s="2264" t="str">
        <f>IF(TITLE_DATE_PR_CHANGE="",IF(TITLE_DATE_PR="","",TITLE_DATE_PR),TITLE_DATE_PR_CHANGE)</f>
        <v>46009.381747685184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121</v>
      </c>
      <c r="W35" s="2251"/>
      <c r="X35" s="2251"/>
      <c r="Y35" s="2251"/>
      <c r="Z35" s="2251"/>
      <c r="AA35" s="2251"/>
      <c r="AB35" s="2251"/>
      <c r="AC35" s="326"/>
      <c r="AD35" s="2251" t="str">
        <f>IF(TITLE_NUMBER_PR_CHANGE="",IF(TITLE_NUMBER_PR="","",TITLE_NUMBER_PR),TITLE_NUMBER_PR_CHANGE)</f>
        <v>121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EB48C-26D8-CE67-15FC-AFB28B5F4E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AM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3.4921875" customWidth="1"/>
    <col min="35" max="35" style="1635" width="3.7109375" customWidth="1"/>
    <col min="36" max="36" style="1635" width="13.332031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326"/>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46009.381747685184</v>
      </c>
      <c r="W30" s="2264"/>
      <c r="X30" s="2264"/>
      <c r="Y30" s="2264"/>
      <c r="Z30" s="2264"/>
      <c r="AA30" s="2264"/>
      <c r="AB30" s="2264"/>
      <c r="AC30" s="326"/>
      <c r="AD30" s="2264" t="str">
        <f>IF(TITLE_DATE_PR_CHANGE="",IF(TITLE_DATE_PR="","",TITLE_DATE_PR),TITLE_DATE_PR_CHANGE)</f>
        <v>46009.381747685184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121</v>
      </c>
      <c r="W31" s="2251"/>
      <c r="X31" s="2251"/>
      <c r="Y31" s="2251"/>
      <c r="Z31" s="2251"/>
      <c r="AA31" s="2251"/>
      <c r="AB31" s="2251"/>
      <c r="AC31" s="326"/>
      <c r="AD31" s="2251" t="str">
        <f>IF(TITLE_NUMBER_PR_CHANGE="",IF(TITLE_NUMBER_PR="","",TITLE_NUMBER_PR),TITLE_NUMBER_PR_CHANGE)</f>
        <v>121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326"/>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46009.381747685184</v>
      </c>
      <c r="W34" s="2264"/>
      <c r="X34" s="2264"/>
      <c r="Y34" s="2264"/>
      <c r="Z34" s="2264"/>
      <c r="AA34" s="2264"/>
      <c r="AB34" s="2264"/>
      <c r="AC34" s="326"/>
      <c r="AD34" s="2264" t="str">
        <f>IF(TITLE_DATE_PR_CHANGE="",IF(TITLE_DATE_PR="","",TITLE_DATE_PR),TITLE_DATE_PR_CHANGE)</f>
        <v>46009.381747685184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121</v>
      </c>
      <c r="W35" s="2251"/>
      <c r="X35" s="2251"/>
      <c r="Y35" s="2251"/>
      <c r="Z35" s="2251"/>
      <c r="AA35" s="2251"/>
      <c r="AB35" s="2251"/>
      <c r="AC35" s="326"/>
      <c r="AD35" s="2251" t="str">
        <f>IF(TITLE_NUMBER_PR_CHANGE="",IF(TITLE_NUMBER_PR="","",TITLE_NUMBER_PR),TITLE_NUMBER_PR_CHANGE)</f>
        <v>121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тепловую энергию, отпускаемую потребителям ООО "Тепловые сети"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1.1.1.1.1</v>
      </c>
      <c r="J47" s="1363"/>
      <c r="K47" s="1363"/>
      <c r="L47" s="1364" t="s">
        <v>409</v>
      </c>
      <c r="P47" s="2257">
        <v>1</v>
      </c>
      <c r="Q47" s="1331"/>
      <c r="R47" s="356"/>
      <c r="S47" s="1336" t="str">
        <f>$I47</f>
        <v>1.1.1.1.1</v>
      </c>
      <c r="T47" s="285" t="s">
        <v>410</v>
      </c>
      <c r="U47" s="300"/>
      <c r="V47" s="2245"/>
      <c r="W47" s="2246"/>
      <c r="X47" s="2246"/>
      <c r="Y47" s="2246"/>
      <c r="Z47" s="2246"/>
      <c r="AA47" s="2246"/>
      <c r="AB47" s="2246"/>
      <c r="AC47" s="2247"/>
      <c r="AD47" s="2245" t="s">
        <v>452</v>
      </c>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412</v>
      </c>
      <c r="P48" s="2257"/>
      <c r="Q48" s="2257">
        <v>1</v>
      </c>
      <c r="R48" s="357"/>
      <c r="S48" s="1336" t="str">
        <f>$J48</f>
        <v>1.1.1.1.1.1</v>
      </c>
      <c r="T48" s="286" t="s">
        <v>413</v>
      </c>
      <c r="U48" s="300"/>
      <c r="V48" s="2245"/>
      <c r="W48" s="2246"/>
      <c r="X48" s="2246"/>
      <c r="Y48" s="2246"/>
      <c r="Z48" s="2246"/>
      <c r="AA48" s="2246"/>
      <c r="AB48" s="2246"/>
      <c r="AC48" s="2247"/>
      <c r="AD48" s="2245" t="s">
        <v>452</v>
      </c>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415</v>
      </c>
      <c r="P49" s="2257"/>
      <c r="Q49" s="2257"/>
      <c r="R49" s="357">
        <v>1</v>
      </c>
      <c r="S49" s="1336" t="str">
        <f>$K49</f>
        <v>1.1.1.1.1.1.1</v>
      </c>
      <c r="T49" s="1347" t="s">
        <v>453</v>
      </c>
      <c r="U49" s="300"/>
      <c r="V49" s="751"/>
      <c r="W49" s="325"/>
      <c r="X49" s="751"/>
      <c r="Y49" s="1257"/>
      <c r="Z49" s="2265"/>
      <c r="AA49" s="2107" t="s">
        <v>63</v>
      </c>
      <c r="AB49" s="2265"/>
      <c r="AC49" s="2107" t="s">
        <v>63</v>
      </c>
      <c r="AD49" s="751">
        <v>2416.76</v>
      </c>
      <c r="AE49" s="325"/>
      <c r="AF49" s="751"/>
      <c r="AG49" s="1257"/>
      <c r="AH49" s="2602">
        <v>46023.385613425926</v>
      </c>
      <c r="AI49" s="2107" t="s">
        <v>63</v>
      </c>
      <c r="AJ49" s="2287">
        <v>46387.38570601852</v>
      </c>
      <c r="AK49" s="2107" t="s">
        <v>63</v>
      </c>
      <c r="AL49" s="1348"/>
      <c r="AM49" s="2253" t="s">
        <v>416</v>
      </c>
      <c r="AN49" s="511">
        <f>STRCHECKDATE(V50:AL50)</f>
      </c>
      <c r="AO49" s="500"/>
      <c r="AP49" s="500" t="str">
        <f>IF(T49="","",T49)</f>
        <v>вода</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46023.385613425926-46387.38570601852</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8F25A-F84E-11FB-0B0A-90D85C179C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1635"/>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46009.381747685184</v>
      </c>
      <c r="W30" s="2264"/>
      <c r="X30" s="2264"/>
      <c r="Y30" s="2264"/>
      <c r="Z30" s="2264"/>
      <c r="AA30" s="2264"/>
      <c r="AB30" s="2264"/>
      <c r="AC30" s="1635"/>
      <c r="AD30" s="2264" t="str">
        <f>IF(TITLE_DATE_PR_CHANGE="",IF(TITLE_DATE_PR="","",TITLE_DATE_PR),TITLE_DATE_PR_CHANGE)</f>
        <v>46009.381747685184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121</v>
      </c>
      <c r="W31" s="2251"/>
      <c r="X31" s="2251"/>
      <c r="Y31" s="2251"/>
      <c r="Z31" s="2251"/>
      <c r="AA31" s="2251"/>
      <c r="AB31" s="2251"/>
      <c r="AC31" s="1635"/>
      <c r="AD31" s="2251" t="str">
        <f>IF(TITLE_NUMBER_PR_CHANGE="",IF(TITLE_NUMBER_PR="","",TITLE_NUMBER_PR),TITLE_NUMBER_PR_CHANGE)</f>
        <v>121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1635"/>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46009.381747685184</v>
      </c>
      <c r="W34" s="2264"/>
      <c r="X34" s="2264"/>
      <c r="Y34" s="2264"/>
      <c r="Z34" s="2264"/>
      <c r="AA34" s="2264"/>
      <c r="AB34" s="2264"/>
      <c r="AC34" s="1635"/>
      <c r="AD34" s="2264" t="str">
        <f>IF(TITLE_DATE_PR_CHANGE="",IF(TITLE_DATE_PR="","",TITLE_DATE_PR),TITLE_DATE_PR_CHANGE)</f>
        <v>46009.381747685184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121</v>
      </c>
      <c r="W35" s="2251"/>
      <c r="X35" s="2251"/>
      <c r="Y35" s="2251"/>
      <c r="Z35" s="2251"/>
      <c r="AA35" s="2251"/>
      <c r="AB35" s="2251"/>
      <c r="AC35" s="1635"/>
      <c r="AD35" s="2251" t="str">
        <f>IF(TITLE_NUMBER_PR_CHANGE="",IF(TITLE_NUMBER_PR="","",TITLE_NUMBER_PR),TITLE_NUMBER_PR_CHANGE)</f>
        <v>121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753A1-DAC5-1816-4916-06A73380CB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1635"/>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46009.381747685184</v>
      </c>
      <c r="W30" s="2264"/>
      <c r="X30" s="2264"/>
      <c r="Y30" s="2264"/>
      <c r="Z30" s="2264"/>
      <c r="AA30" s="2264"/>
      <c r="AB30" s="2264"/>
      <c r="AC30" s="1635"/>
      <c r="AD30" s="2264" t="str">
        <f>IF(TITLE_DATE_PR_CHANGE="",IF(TITLE_DATE_PR="","",TITLE_DATE_PR),TITLE_DATE_PR_CHANGE)</f>
        <v>46009.381747685184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121</v>
      </c>
      <c r="W31" s="2251"/>
      <c r="X31" s="2251"/>
      <c r="Y31" s="2251"/>
      <c r="Z31" s="2251"/>
      <c r="AA31" s="2251"/>
      <c r="AB31" s="2251"/>
      <c r="AC31" s="1635"/>
      <c r="AD31" s="2251" t="str">
        <f>IF(TITLE_NUMBER_PR_CHANGE="",IF(TITLE_NUMBER_PR="","",TITLE_NUMBER_PR),TITLE_NUMBER_PR_CHANGE)</f>
        <v>121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1635"/>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46009.381747685184</v>
      </c>
      <c r="W34" s="2264"/>
      <c r="X34" s="2264"/>
      <c r="Y34" s="2264"/>
      <c r="Z34" s="2264"/>
      <c r="AA34" s="2264"/>
      <c r="AB34" s="2264"/>
      <c r="AC34" s="1635"/>
      <c r="AD34" s="2264" t="str">
        <f>IF(TITLE_DATE_PR_CHANGE="",IF(TITLE_DATE_PR="","",TITLE_DATE_PR),TITLE_DATE_PR_CHANGE)</f>
        <v>46009.381747685184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121</v>
      </c>
      <c r="W35" s="2251"/>
      <c r="X35" s="2251"/>
      <c r="Y35" s="2251"/>
      <c r="Z35" s="2251"/>
      <c r="AA35" s="2251"/>
      <c r="AB35" s="2251"/>
      <c r="AC35" s="1635"/>
      <c r="AD35" s="2251" t="str">
        <f>IF(TITLE_NUMBER_PR_CHANGE="",IF(TITLE_NUMBER_PR="","",TITLE_NUMBER_PR),TITLE_NUMBER_PR_CHANGE)</f>
        <v>121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3083D-6CFF-5C75-B8DC-57A01D87E5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326"/>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46009.381747685184</v>
      </c>
      <c r="W30" s="2264"/>
      <c r="X30" s="2264"/>
      <c r="Y30" s="2264"/>
      <c r="Z30" s="2264"/>
      <c r="AA30" s="2264"/>
      <c r="AB30" s="2264"/>
      <c r="AC30" s="326"/>
      <c r="AD30" s="2264" t="str">
        <f>IF(TITLE_DATE_PR_CHANGE="",IF(TITLE_DATE_PR="","",TITLE_DATE_PR),TITLE_DATE_PR_CHANGE)</f>
        <v>46009.381747685184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121</v>
      </c>
      <c r="W31" s="2251"/>
      <c r="X31" s="2251"/>
      <c r="Y31" s="2251"/>
      <c r="Z31" s="2251"/>
      <c r="AA31" s="2251"/>
      <c r="AB31" s="2251"/>
      <c r="AC31" s="326"/>
      <c r="AD31" s="2251" t="str">
        <f>IF(TITLE_NUMBER_PR_CHANGE="",IF(TITLE_NUMBER_PR="","",TITLE_NUMBER_PR),TITLE_NUMBER_PR_CHANGE)</f>
        <v>121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326"/>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46009.381747685184</v>
      </c>
      <c r="W34" s="2264"/>
      <c r="X34" s="2264"/>
      <c r="Y34" s="2264"/>
      <c r="Z34" s="2264"/>
      <c r="AA34" s="2264"/>
      <c r="AB34" s="2264"/>
      <c r="AC34" s="326"/>
      <c r="AD34" s="2264" t="str">
        <f>IF(TITLE_DATE_PR_CHANGE="",IF(TITLE_DATE_PR="","",TITLE_DATE_PR),TITLE_DATE_PR_CHANGE)</f>
        <v>46009.381747685184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121</v>
      </c>
      <c r="W35" s="2251"/>
      <c r="X35" s="2251"/>
      <c r="Y35" s="2251"/>
      <c r="Z35" s="2251"/>
      <c r="AA35" s="2251"/>
      <c r="AB35" s="2251"/>
      <c r="AC35" s="326"/>
      <c r="AD35" s="2251" t="str">
        <f>IF(TITLE_NUMBER_PR_CHANGE="",IF(TITLE_NUMBER_PR="","",TITLE_NUMBER_PR),TITLE_NUMBER_PR_CHANGE)</f>
        <v>121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C2C04-FE92-DA9F-0CC8-6729E75659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326"/>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46009.381747685184</v>
      </c>
      <c r="W30" s="2264"/>
      <c r="X30" s="2264"/>
      <c r="Y30" s="2264"/>
      <c r="Z30" s="2264"/>
      <c r="AA30" s="2264"/>
      <c r="AB30" s="2264"/>
      <c r="AC30" s="326"/>
      <c r="AD30" s="2264" t="str">
        <f>IF(TITLE_DATE_PR_CHANGE="",IF(TITLE_DATE_PR="","",TITLE_DATE_PR),TITLE_DATE_PR_CHANGE)</f>
        <v>46009.381747685184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121</v>
      </c>
      <c r="W31" s="2251"/>
      <c r="X31" s="2251"/>
      <c r="Y31" s="2251"/>
      <c r="Z31" s="2251"/>
      <c r="AA31" s="2251"/>
      <c r="AB31" s="2251"/>
      <c r="AC31" s="326"/>
      <c r="AD31" s="2251" t="str">
        <f>IF(TITLE_NUMBER_PR_CHANGE="",IF(TITLE_NUMBER_PR="","",TITLE_NUMBER_PR),TITLE_NUMBER_PR_CHANGE)</f>
        <v>121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326"/>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46009.381747685184</v>
      </c>
      <c r="W34" s="2264"/>
      <c r="X34" s="2264"/>
      <c r="Y34" s="2264"/>
      <c r="Z34" s="2264"/>
      <c r="AA34" s="2264"/>
      <c r="AB34" s="2264"/>
      <c r="AC34" s="326"/>
      <c r="AD34" s="2264" t="str">
        <f>IF(TITLE_DATE_PR_CHANGE="",IF(TITLE_DATE_PR="","",TITLE_DATE_PR),TITLE_DATE_PR_CHANGE)</f>
        <v>46009.381747685184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121</v>
      </c>
      <c r="W35" s="2251"/>
      <c r="X35" s="2251"/>
      <c r="Y35" s="2251"/>
      <c r="Z35" s="2251"/>
      <c r="AA35" s="2251"/>
      <c r="AB35" s="2251"/>
      <c r="AC35" s="326"/>
      <c r="AD35" s="2251" t="str">
        <f>IF(TITLE_NUMBER_PR_CHANGE="",IF(TITLE_NUMBER_PR="","",TITLE_NUMBER_PR),TITLE_NUMBER_PR_CHANGE)</f>
        <v>121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454</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AF927-371E-1339-A303-72878F7802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326"/>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46009.381747685184</v>
      </c>
      <c r="W30" s="2264"/>
      <c r="X30" s="2264"/>
      <c r="Y30" s="2264"/>
      <c r="Z30" s="2264"/>
      <c r="AA30" s="2264"/>
      <c r="AB30" s="2264"/>
      <c r="AC30" s="326"/>
      <c r="AD30" s="2264" t="str">
        <f>IF(TITLE_DATE_PR_CHANGE="",IF(TITLE_DATE_PR="","",TITLE_DATE_PR),TITLE_DATE_PR_CHANGE)</f>
        <v>46009.381747685184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121</v>
      </c>
      <c r="W31" s="2251"/>
      <c r="X31" s="2251"/>
      <c r="Y31" s="2251"/>
      <c r="Z31" s="2251"/>
      <c r="AA31" s="2251"/>
      <c r="AB31" s="2251"/>
      <c r="AC31" s="326"/>
      <c r="AD31" s="2251" t="str">
        <f>IF(TITLE_NUMBER_PR_CHANGE="",IF(TITLE_NUMBER_PR="","",TITLE_NUMBER_PR),TITLE_NUMBER_PR_CHANGE)</f>
        <v>121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326"/>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46009.381747685184</v>
      </c>
      <c r="W34" s="2264"/>
      <c r="X34" s="2264"/>
      <c r="Y34" s="2264"/>
      <c r="Z34" s="2264"/>
      <c r="AA34" s="2264"/>
      <c r="AB34" s="2264"/>
      <c r="AC34" s="326"/>
      <c r="AD34" s="2264" t="str">
        <f>IF(TITLE_DATE_PR_CHANGE="",IF(TITLE_DATE_PR="","",TITLE_DATE_PR),TITLE_DATE_PR_CHANGE)</f>
        <v>46009.381747685184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121</v>
      </c>
      <c r="W35" s="2251"/>
      <c r="X35" s="2251"/>
      <c r="Y35" s="2251"/>
      <c r="Z35" s="2251"/>
      <c r="AA35" s="2251"/>
      <c r="AB35" s="2251"/>
      <c r="AC35" s="326"/>
      <c r="AD35" s="2251" t="str">
        <f>IF(TITLE_NUMBER_PR_CHANGE="",IF(TITLE_NUMBER_PR="","",TITLE_NUMBER_PR),TITLE_NUMBER_PR_CHANGE)</f>
        <v>121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454</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838C-A7C9-4127-879F-AFD007B779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Карачаево- Черкесской Республики по тарифам и ценам</v>
      </c>
      <c r="W29" s="2251"/>
      <c r="X29" s="2251"/>
      <c r="Y29" s="2251"/>
      <c r="Z29" s="2251"/>
      <c r="AA29" s="2251"/>
      <c r="AB29" s="2251"/>
      <c r="AC29" s="326"/>
      <c r="AD29" s="2251" t="str">
        <f>IF(TITLE_NAME_OR_PR_CHANGE="",IF(TITLE_NAME_OR_PR="","",TITLE_NAME_OR_PR),TITLE_NAME_OR_PR_CHANGE)</f>
        <v>Главное управление Карачаево- Черкесской Республики по тарифам и ценам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46009.381747685184</v>
      </c>
      <c r="W30" s="2264"/>
      <c r="X30" s="2264"/>
      <c r="Y30" s="2264"/>
      <c r="Z30" s="2264"/>
      <c r="AA30" s="2264"/>
      <c r="AB30" s="2264"/>
      <c r="AC30" s="326"/>
      <c r="AD30" s="2264" t="str">
        <f>IF(TITLE_DATE_PR_CHANGE="",IF(TITLE_DATE_PR="","",TITLE_DATE_PR),TITLE_DATE_PR_CHANGE)</f>
        <v>46009.381747685184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121</v>
      </c>
      <c r="W31" s="2251"/>
      <c r="X31" s="2251"/>
      <c r="Y31" s="2251"/>
      <c r="Z31" s="2251"/>
      <c r="AA31" s="2251"/>
      <c r="AB31" s="2251"/>
      <c r="AC31" s="326"/>
      <c r="AD31" s="2251" t="str">
        <f>IF(TITLE_NUMBER_PR_CHANGE="",IF(TITLE_NUMBER_PR="","",TITLE_NUMBER_PR),TITLE_NUMBER_PR_CHANGE)</f>
        <v>121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Главного управления Карачаево- Черкесской республики по тарифам и ценам</v>
      </c>
      <c r="W32" s="2251"/>
      <c r="X32" s="2251"/>
      <c r="Y32" s="2251"/>
      <c r="Z32" s="2251"/>
      <c r="AA32" s="2251"/>
      <c r="AB32" s="2251"/>
      <c r="AC32" s="326"/>
      <c r="AD32" s="2251" t="str">
        <f>IF(TITLE_IST_PUB_CHANGE="",IF(TITLE_IST_PUB="","",TITLE_IST_PUB),TITLE_IST_PUB_CHANGE)</f>
        <v>сайт Главного управления Карачаево- Черкесской республики по тарифам и ценам</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46009.381747685184</v>
      </c>
      <c r="W34" s="2264"/>
      <c r="X34" s="2264"/>
      <c r="Y34" s="2264"/>
      <c r="Z34" s="2264"/>
      <c r="AA34" s="2264"/>
      <c r="AB34" s="2264"/>
      <c r="AC34" s="326"/>
      <c r="AD34" s="2264" t="str">
        <f>IF(TITLE_DATE_PR_CHANGE="",IF(TITLE_DATE_PR="","",TITLE_DATE_PR),TITLE_DATE_PR_CHANGE)</f>
        <v>46009.381747685184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121</v>
      </c>
      <c r="W35" s="2251"/>
      <c r="X35" s="2251"/>
      <c r="Y35" s="2251"/>
      <c r="Z35" s="2251"/>
      <c r="AA35" s="2251"/>
      <c r="AB35" s="2251"/>
      <c r="AC35" s="326"/>
      <c r="AD35" s="2251" t="str">
        <f>IF(TITLE_NUMBER_PR_CHANGE="",IF(TITLE_NUMBER_PR="","",TITLE_NUMBER_PR),TITLE_NUMBER_PR_CHANGE)</f>
        <v>121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454</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F6BE5-F30E-C67E-42E2-57555E36495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Главное управление Карачаево- Черкесской Республики по тарифам и ценам</v>
      </c>
      <c r="Y33" s="2251"/>
      <c r="Z33" s="2251"/>
      <c r="AA33" s="2251"/>
      <c r="AB33" s="2251"/>
      <c r="AC33" s="2251"/>
      <c r="AD33" s="2251"/>
      <c r="AE33" s="2251"/>
      <c r="AF33" s="326"/>
      <c r="AG33" s="2251" t="str">
        <f>IF(TITLE_NAME_OR_PR_CHANGE="",IF(TITLE_NAME_OR_PR="","",TITLE_NAME_OR_PR),TITLE_NAME_OR_PR_CHANGE)</f>
        <v>Главное управление Карачаево- Черкесской Республики по тарифам и ценам</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46009.381747685184</v>
      </c>
      <c r="Y34" s="2264"/>
      <c r="Z34" s="2264"/>
      <c r="AA34" s="2264"/>
      <c r="AB34" s="2264"/>
      <c r="AC34" s="2264"/>
      <c r="AD34" s="2264"/>
      <c r="AE34" s="2264"/>
      <c r="AF34" s="326"/>
      <c r="AG34" s="2264" t="str">
        <f>IF(TITLE_DATE_PR_CHANGE="",IF(TITLE_DATE_PR="","",TITLE_DATE_PR),TITLE_DATE_PR_CHANGE)</f>
        <v>46009.381747685184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121</v>
      </c>
      <c r="Y35" s="2251"/>
      <c r="Z35" s="2251"/>
      <c r="AA35" s="2251"/>
      <c r="AB35" s="2251"/>
      <c r="AC35" s="2251"/>
      <c r="AD35" s="2251"/>
      <c r="AE35" s="2251"/>
      <c r="AF35" s="326"/>
      <c r="AG35" s="2251" t="str">
        <f>IF(TITLE_NUMBER_PR_CHANGE="",IF(TITLE_NUMBER_PR="","",TITLE_NUMBER_PR),TITLE_NUMBER_PR_CHANGE)</f>
        <v>121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сайт Главного управления Карачаево- Черкесской республики по тарифам и ценам</v>
      </c>
      <c r="Y36" s="2251"/>
      <c r="Z36" s="2251"/>
      <c r="AA36" s="2251"/>
      <c r="AB36" s="2251"/>
      <c r="AC36" s="2251"/>
      <c r="AD36" s="2251"/>
      <c r="AE36" s="2251"/>
      <c r="AF36" s="326"/>
      <c r="AG36" s="2251" t="str">
        <f>IF(TITLE_IST_PUB_CHANGE="",IF(TITLE_IST_PUB="","",TITLE_IST_PUB),TITLE_IST_PUB_CHANGE)</f>
        <v>сайт Главного управления Карачаево- Черкесской республики по тарифам и ценам</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46009.381747685184</v>
      </c>
      <c r="Y38" s="2264"/>
      <c r="Z38" s="2264"/>
      <c r="AA38" s="2264"/>
      <c r="AB38" s="2264"/>
      <c r="AC38" s="2264"/>
      <c r="AD38" s="2264"/>
      <c r="AE38" s="2264"/>
      <c r="AF38" s="326"/>
      <c r="AG38" s="2264" t="str">
        <f>IF(TITLE_DATE_PR_CHANGE="",IF(TITLE_DATE_PR="","",TITLE_DATE_PR),TITLE_DATE_PR_CHANGE)</f>
        <v>46009.381747685184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121</v>
      </c>
      <c r="Y39" s="2251"/>
      <c r="Z39" s="2251"/>
      <c r="AA39" s="2251"/>
      <c r="AB39" s="2251"/>
      <c r="AC39" s="2251"/>
      <c r="AD39" s="2251"/>
      <c r="AE39" s="2251"/>
      <c r="AF39" s="326"/>
      <c r="AG39" s="2251" t="str">
        <f>IF(TITLE_NUMBER_PR_CHANGE="",IF(TITLE_NUMBER_PR="","",TITLE_NUMBER_PR),TITLE_NUMBER_PR_CHANGE)</f>
        <v>121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459</v>
      </c>
      <c r="Y44" s="2312" t="s">
        <v>460</v>
      </c>
      <c r="Z44" s="2312"/>
      <c r="AA44" s="2312"/>
      <c r="AB44" s="2312"/>
      <c r="AC44" s="2294" t="s">
        <v>439</v>
      </c>
      <c r="AD44" s="2611"/>
      <c r="AE44" s="2314"/>
      <c r="AF44" s="2278"/>
      <c r="AG44" s="2294" t="s">
        <v>459</v>
      </c>
      <c r="AH44" s="2312" t="s">
        <v>460</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449</v>
      </c>
      <c r="AD46" s="2321" t="s">
        <v>450</v>
      </c>
      <c r="AE46" s="2322"/>
      <c r="AF46" s="2278"/>
      <c r="AG46" s="2325"/>
      <c r="AH46" s="2318"/>
      <c r="AI46" s="2317" t="s">
        <v>463</v>
      </c>
      <c r="AJ46" s="2270" t="s">
        <v>464</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465</v>
      </c>
      <c r="M47" s="1310" t="s">
        <v>421</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456</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170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7C8F1E-1ACC-0BD1-0F23-A70101E91CC6}" mc:Ignorable="x14ac xr xr2 xr3">
  <sheetPr>
    <tabColor rgb="FFCCCCFF"/>
  </sheetPr>
  <dimension ref="A1:Q79"/>
  <sheetViews>
    <sheetView topLeftCell="C1" showGridLines="0" zoomScale="90" workbookViewId="0">
      <selection activeCell="F49" sqref="F4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46023.38144675926</v>
      </c>
      <c r="G11" s="77"/>
      <c r="H11" s="773" t="s">
        <v>22</v>
      </c>
      <c r="J11" s="876" t="s">
        <v>23</v>
      </c>
      <c r="Q11" s="74">
        <v>0</v>
      </c>
    </row>
    <row customHeight="1" ht="22.5">
      <c r="A12" s="2098"/>
      <c r="D12" s="75"/>
      <c r="E12" s="1165" t="s">
        <v>24</v>
      </c>
      <c r="F12" s="1732">
        <v>46387.38150462963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46009.381747685184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239C8B-E9D7-3E2A-02E8-D238F7C2B87E}"/>
    <hyperlink ref="H17" location="Титульный!H9" display="Как заполнить?" tooltip="Помощь по работе с полями отчётной формы" xr:uid="{C783707C-A078-B0D2-C3F5-CCAD62CB2B28}"/>
    <hyperlink ref="H39" location="Титульный!H9" display="Как заполнить?" tooltip="Помощь по работе с полями отчётной формы" xr:uid="{243C2006-0D51-520F-7565-C96638DCDE77}"/>
    <hyperlink ref="H62" location="Титульный!H9" display="Как заполнить?" tooltip="Помощь по работе с полями отчётной формы" xr:uid="{85BC13EE-849C-19A3-ADCA-EE519C06D7E7}"/>
    <hyperlink ref="F70" r:id="rId4" xr:uid="{BD516FDC-13FD-4188-84E8-26E2E5481F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DE725-8E43-9E2E-748A-DE884AA97D2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473</v>
      </c>
      <c r="AE23" s="1507" t="s">
        <v>474</v>
      </c>
      <c r="AF23" s="1507" t="s">
        <v>473</v>
      </c>
      <c r="AI23" s="1507" t="s">
        <v>475</v>
      </c>
      <c r="AJ23" s="1507" t="s">
        <v>473</v>
      </c>
      <c r="AM23" s="1507" t="s">
        <v>476</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Главное управление Карачаево- Черкесской Республики по тарифам и ценам</v>
      </c>
      <c r="W30" s="2251"/>
      <c r="X30" s="2251"/>
      <c r="Y30" s="2251"/>
      <c r="Z30" s="2251"/>
      <c r="AA30" s="326"/>
      <c r="AB30" s="2251" t="str">
        <f>IF(TITLE_NAME_OR_PR_CHANGE="",IF(TITLE_NAME_OR_PR="","",TITLE_NAME_OR_PR),TITLE_NAME_OR_PR_CHANGE)</f>
        <v>Главное управление Карачаево- Черкесской Республики по тарифам и ценам</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46009.381747685184</v>
      </c>
      <c r="W31" s="2264"/>
      <c r="X31" s="2264"/>
      <c r="Y31" s="2264"/>
      <c r="Z31" s="2264"/>
      <c r="AA31" s="326"/>
      <c r="AB31" s="2264" t="str">
        <f>IF(TITLE_DATE_PR_CHANGE="",IF(TITLE_DATE_PR="","",TITLE_DATE_PR),TITLE_DATE_PR_CHANGE)</f>
        <v>46009.381747685184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121</v>
      </c>
      <c r="W32" s="2251"/>
      <c r="X32" s="2251"/>
      <c r="Y32" s="2251"/>
      <c r="Z32" s="2251"/>
      <c r="AA32" s="326"/>
      <c r="AB32" s="2251" t="str">
        <f>IF(TITLE_NUMBER_PR_CHANGE="",IF(TITLE_NUMBER_PR="","",TITLE_NUMBER_PR),TITLE_NUMBER_PR_CHANGE)</f>
        <v>121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сайт Главного управления Карачаево- Черкесской республики по тарифам и ценам</v>
      </c>
      <c r="W33" s="2251"/>
      <c r="X33" s="2251"/>
      <c r="Y33" s="2251"/>
      <c r="Z33" s="2251"/>
      <c r="AA33" s="326"/>
      <c r="AB33" s="2251" t="str">
        <f>IF(TITLE_IST_PUB_CHANGE="",IF(TITLE_IST_PUB="","",TITLE_IST_PUB),TITLE_IST_PUB_CHANGE)</f>
        <v>сайт Главного управления Карачаево- Черкесской республики по тарифам и ценам</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46009.381747685184</v>
      </c>
      <c r="W35" s="2264"/>
      <c r="X35" s="2264"/>
      <c r="Y35" s="2264"/>
      <c r="Z35" s="2264"/>
      <c r="AA35" s="326"/>
      <c r="AB35" s="2264" t="str">
        <f>IF(TITLE_DATE_PR_CHANGE="",IF(TITLE_DATE_PR="","",TITLE_DATE_PR),TITLE_DATE_PR_CHANGE)</f>
        <v>46009.381747685184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121</v>
      </c>
      <c r="W36" s="2251"/>
      <c r="X36" s="2251"/>
      <c r="Y36" s="2251"/>
      <c r="Z36" s="2251"/>
      <c r="AA36" s="326"/>
      <c r="AB36" s="2251" t="str">
        <f>IF(TITLE_NUMBER_PR_CHANGE="",IF(TITLE_NUMBER_PR="","",TITLE_NUMBER_PR),TITLE_NUMBER_PR_CHANGE)</f>
        <v>121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477</v>
      </c>
      <c r="U40" s="301"/>
      <c r="V40" s="2275"/>
      <c r="W40" s="2275"/>
      <c r="X40" s="2275"/>
      <c r="Y40" s="2275"/>
      <c r="Z40" s="2276"/>
      <c r="AA40" s="2336" t="s">
        <v>433</v>
      </c>
      <c r="AB40" s="2328" t="s">
        <v>478</v>
      </c>
      <c r="AC40" s="2291"/>
      <c r="AD40" s="2291"/>
      <c r="AE40" s="2329"/>
      <c r="AF40" s="2291" t="s">
        <v>479</v>
      </c>
      <c r="AG40" s="2291"/>
      <c r="AH40" s="2291"/>
      <c r="AI40" s="2329"/>
      <c r="AJ40" s="2328" t="s">
        <v>480</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481</v>
      </c>
      <c r="W41" s="2127"/>
      <c r="X41" s="2294" t="s">
        <v>439</v>
      </c>
      <c r="Y41" s="2313"/>
      <c r="Z41" s="2314"/>
      <c r="AA41" s="2337"/>
      <c r="AB41" s="2330"/>
      <c r="AC41" s="2331"/>
      <c r="AD41" s="2331"/>
      <c r="AE41" s="2332"/>
      <c r="AF41" s="2331"/>
      <c r="AG41" s="2331"/>
      <c r="AH41" s="2331"/>
      <c r="AI41" s="2332"/>
      <c r="AJ41" s="2330"/>
      <c r="AK41" s="2331"/>
      <c r="AL41" s="2331"/>
      <c r="AM41" s="2331"/>
      <c r="AN41" s="2127" t="s">
        <v>481</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482</v>
      </c>
      <c r="W43" s="1330" t="s">
        <v>483</v>
      </c>
      <c r="X43" s="1338" t="s">
        <v>449</v>
      </c>
      <c r="Y43" s="2270" t="s">
        <v>450</v>
      </c>
      <c r="Z43" s="2271"/>
      <c r="AA43" s="2338"/>
      <c r="AB43" s="2333"/>
      <c r="AC43" s="2334"/>
      <c r="AD43" s="2334"/>
      <c r="AE43" s="2335"/>
      <c r="AF43" s="2334"/>
      <c r="AG43" s="2334"/>
      <c r="AH43" s="2334"/>
      <c r="AI43" s="2335"/>
      <c r="AJ43" s="2333"/>
      <c r="AK43" s="2334"/>
      <c r="AL43" s="2334"/>
      <c r="AM43" s="2335"/>
      <c r="AN43" s="1860" t="s">
        <v>482</v>
      </c>
      <c r="AO43" s="1860" t="s">
        <v>483</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484</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25E98-BABA-814C-A45E-F3B6A677F4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326"/>
      <c r="AC27" s="2251" t="str">
        <f>IF(TITLE_NAME_OR_PR_CHANGE="",IF(TITLE_NAME_OR_PR="","",TITLE_NAME_OR_PR),TITLE_NAME_OR_PR_CHANGE)</f>
        <v>Главное управление Карачаево- Черкесской Республики по тарифам и ценам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326"/>
      <c r="AC28" s="2264" t="str">
        <f>IF(TITLE_DATE_PR_CHANGE="",IF(TITLE_DATE_PR="","",TITLE_DATE_PR),TITLE_DATE_PR_CHANGE)</f>
        <v>46009.381747685184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326"/>
      <c r="AC29" s="2251" t="str">
        <f>IF(TITLE_NUMBER_PR_CHANGE="",IF(TITLE_NUMBER_PR="","",TITLE_NUMBER_PR),TITLE_NUMBER_PR_CHANGE)</f>
        <v>121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326"/>
      <c r="AC30" s="2251" t="str">
        <f>IF(TITLE_IST_PUB_CHANGE="",IF(TITLE_IST_PUB="","",TITLE_IST_PUB),TITLE_IST_PUB_CHANGE)</f>
        <v>сайт Главного управления Карачаево- Черкесской республики по тарифам и ценам</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326"/>
      <c r="AC32" s="2264" t="str">
        <f>IF(TITLE_DATE_PR_CHANGE="",IF(TITLE_DATE_PR="","",TITLE_DATE_PR),TITLE_DATE_PR_CHANGE)</f>
        <v>46009.381747685184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326"/>
      <c r="AC33" s="2251" t="str">
        <f>IF(TITLE_NUMBER_PR_CHANGE="",IF(TITLE_NUMBER_PR="","",TITLE_NUMBER_PR),TITLE_NUMBER_PR_CHANGE)</f>
        <v>121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493</v>
      </c>
      <c r="W38" s="2262" t="s">
        <v>438</v>
      </c>
      <c r="X38" s="2263"/>
      <c r="Y38" s="2262" t="s">
        <v>439</v>
      </c>
      <c r="Z38" s="2269"/>
      <c r="AA38" s="2263"/>
      <c r="AB38" s="2278"/>
      <c r="AC38" s="13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352" t="s">
        <v>496</v>
      </c>
      <c r="W39" s="1222" t="s">
        <v>497</v>
      </c>
      <c r="X39" s="1222" t="s">
        <v>498</v>
      </c>
      <c r="Y39" s="1357" t="s">
        <v>449</v>
      </c>
      <c r="Z39" s="2270" t="s">
        <v>450</v>
      </c>
      <c r="AA39" s="2271"/>
      <c r="AB39" s="2279"/>
      <c r="AC39" s="1352" t="s">
        <v>496</v>
      </c>
      <c r="AD39" s="1222" t="s">
        <v>497</v>
      </c>
      <c r="AE39" s="1222" t="s">
        <v>498</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E7DCB-4577-1964-BD56-A2B9B90A82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326"/>
      <c r="AC27" s="2251" t="str">
        <f>IF(TITLE_NAME_OR_PR_CHANGE="",IF(TITLE_NAME_OR_PR="","",TITLE_NAME_OR_PR),TITLE_NAME_OR_PR_CHANGE)</f>
        <v>Главное управление Карачаево- Черкесской Республики по тарифам и ценам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326"/>
      <c r="AC28" s="2264" t="str">
        <f>IF(TITLE_DATE_PR_CHANGE="",IF(TITLE_DATE_PR="","",TITLE_DATE_PR),TITLE_DATE_PR_CHANGE)</f>
        <v>46009.381747685184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326"/>
      <c r="AC29" s="2251" t="str">
        <f>IF(TITLE_NUMBER_PR_CHANGE="",IF(TITLE_NUMBER_PR="","",TITLE_NUMBER_PR),TITLE_NUMBER_PR_CHANGE)</f>
        <v>121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326"/>
      <c r="AC30" s="2251" t="str">
        <f>IF(TITLE_IST_PUB_CHANGE="",IF(TITLE_IST_PUB="","",TITLE_IST_PUB),TITLE_IST_PUB_CHANGE)</f>
        <v>сайт Главного управления Карачаево- Черкесской республики по тарифам и ценам</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326"/>
      <c r="AC32" s="2264" t="str">
        <f>IF(TITLE_DATE_PR_CHANGE="",IF(TITLE_DATE_PR="","",TITLE_DATE_PR),TITLE_DATE_PR_CHANGE)</f>
        <v>46009.381747685184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326"/>
      <c r="AC33" s="2251" t="str">
        <f>IF(TITLE_NUMBER_PR_CHANGE="",IF(TITLE_NUMBER_PR="","",TITLE_NUMBER_PR),TITLE_NUMBER_PR_CHANGE)</f>
        <v>121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1CE03-3891-B321-F77E-6860D7F020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326"/>
      <c r="AC27" s="2251" t="str">
        <f>IF(TITLE_NAME_OR_PR_CHANGE="",IF(TITLE_NAME_OR_PR="","",TITLE_NAME_OR_PR),TITLE_NAME_OR_PR_CHANGE)</f>
        <v>Главное управление Карачаево- Черкесской Республики по тарифам и ценам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326"/>
      <c r="AC28" s="2264" t="str">
        <f>IF(TITLE_DATE_PR_CHANGE="",IF(TITLE_DATE_PR="","",TITLE_DATE_PR),TITLE_DATE_PR_CHANGE)</f>
        <v>46009.381747685184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326"/>
      <c r="AC29" s="2251" t="str">
        <f>IF(TITLE_NUMBER_PR_CHANGE="",IF(TITLE_NUMBER_PR="","",TITLE_NUMBER_PR),TITLE_NUMBER_PR_CHANGE)</f>
        <v>121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326"/>
      <c r="AC30" s="2251" t="str">
        <f>IF(TITLE_IST_PUB_CHANGE="",IF(TITLE_IST_PUB="","",TITLE_IST_PUB),TITLE_IST_PUB_CHANGE)</f>
        <v>сайт Главного управления Карачаево- Черкесской республики по тарифам и ценам</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326"/>
      <c r="AC32" s="2264" t="str">
        <f>IF(TITLE_DATE_PR_CHANGE="",IF(TITLE_DATE_PR="","",TITLE_DATE_PR),TITLE_DATE_PR_CHANGE)</f>
        <v>46009.381747685184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326"/>
      <c r="AC33" s="2251" t="str">
        <f>IF(TITLE_NUMBER_PR_CHANGE="",IF(TITLE_NUMBER_PR="","",TITLE_NUMBER_PR),TITLE_NUMBER_PR_CHANGE)</f>
        <v>121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3071B-533D-9E86-A826-5AFB826216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326"/>
      <c r="AC27" s="2251" t="str">
        <f>IF(TITLE_NAME_OR_PR_CHANGE="",IF(TITLE_NAME_OR_PR="","",TITLE_NAME_OR_PR),TITLE_NAME_OR_PR_CHANGE)</f>
        <v>Главное управление Карачаево- Черкесской Республики по тарифам и ценам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326"/>
      <c r="AC28" s="2264" t="str">
        <f>IF(TITLE_DATE_PR_CHANGE="",IF(TITLE_DATE_PR="","",TITLE_DATE_PR),TITLE_DATE_PR_CHANGE)</f>
        <v>46009.381747685184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326"/>
      <c r="AC29" s="2251" t="str">
        <f>IF(TITLE_NUMBER_PR_CHANGE="",IF(TITLE_NUMBER_PR="","",TITLE_NUMBER_PR),TITLE_NUMBER_PR_CHANGE)</f>
        <v>121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326"/>
      <c r="AC30" s="2251" t="str">
        <f>IF(TITLE_IST_PUB_CHANGE="",IF(TITLE_IST_PUB="","",TITLE_IST_PUB),TITLE_IST_PUB_CHANGE)</f>
        <v>сайт Главного управления Карачаево- Черкесской республики по тарифам и ценам</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326"/>
      <c r="AC32" s="2264" t="str">
        <f>IF(TITLE_DATE_PR_CHANGE="",IF(TITLE_DATE_PR="","",TITLE_DATE_PR),TITLE_DATE_PR_CHANGE)</f>
        <v>46009.381747685184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326"/>
      <c r="AC33" s="2251" t="str">
        <f>IF(TITLE_NUMBER_PR_CHANGE="",IF(TITLE_NUMBER_PR="","",TITLE_NUMBER_PR),TITLE_NUMBER_PR_CHANGE)</f>
        <v>121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247</v>
      </c>
      <c r="B46" s="1363" t="s">
        <v>248</v>
      </c>
      <c r="C46" s="1363" t="s">
        <v>249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FAAB5-330B-3972-E8B3-E29F2D03AE5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474</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46009.381747685184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121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46009.381747685184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121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503</v>
      </c>
      <c r="U37" s="337"/>
      <c r="V37" s="2275"/>
      <c r="W37" s="2275"/>
      <c r="X37" s="2275"/>
      <c r="Y37" s="2275"/>
      <c r="Z37" s="2275"/>
      <c r="AA37" s="2209" t="s">
        <v>433</v>
      </c>
      <c r="AB37" s="2208" t="s">
        <v>504</v>
      </c>
      <c r="AC37" s="2208" t="s">
        <v>478</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481</v>
      </c>
      <c r="W38" s="2127"/>
      <c r="X38" s="2294" t="s">
        <v>439</v>
      </c>
      <c r="Y38" s="2313"/>
      <c r="Z38" s="2313"/>
      <c r="AA38" s="2209"/>
      <c r="AB38" s="2208"/>
      <c r="AC38" s="2208"/>
      <c r="AD38" s="2103" t="s">
        <v>481</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482</v>
      </c>
      <c r="W40" s="1950" t="s">
        <v>483</v>
      </c>
      <c r="X40" s="1938" t="s">
        <v>449</v>
      </c>
      <c r="Y40" s="2270" t="s">
        <v>450</v>
      </c>
      <c r="Z40" s="2320"/>
      <c r="AA40" s="2209"/>
      <c r="AB40" s="2208"/>
      <c r="AC40" s="2208"/>
      <c r="AD40" s="1968" t="s">
        <v>482</v>
      </c>
      <c r="AE40" s="1959" t="s">
        <v>483</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484</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D8185-503D-AC2C-4C9B-27F4F3DC8B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Карачаево- Черкесской Республики по тарифам и ценам</v>
      </c>
      <c r="W31" s="2251"/>
      <c r="X31" s="2251"/>
      <c r="Y31" s="2251"/>
      <c r="Z31" s="2251"/>
      <c r="AA31" s="2251"/>
      <c r="AB31" s="2251"/>
      <c r="AC31" s="326"/>
      <c r="AD31" s="2251" t="str">
        <f>IF(TITLE_NAME_OR_PR_CHANGE="",IF(TITLE_NAME_OR_PR="","",TITLE_NAME_OR_PR),TITLE_NAME_OR_PR_CHANGE)</f>
        <v>Главное управление Карачаево- Черкесской Республики по тарифам и ценам</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46009.381747685184</v>
      </c>
      <c r="W32" s="2264"/>
      <c r="X32" s="2264"/>
      <c r="Y32" s="2264"/>
      <c r="Z32" s="2264"/>
      <c r="AA32" s="2264"/>
      <c r="AB32" s="2264"/>
      <c r="AC32" s="326"/>
      <c r="AD32" s="2264" t="str">
        <f>IF(TITLE_DATE_PR_CHANGE="",IF(TITLE_DATE_PR="","",TITLE_DATE_PR),TITLE_DATE_PR_CHANGE)</f>
        <v>46009.381747685184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121</v>
      </c>
      <c r="W33" s="2251"/>
      <c r="X33" s="2251"/>
      <c r="Y33" s="2251"/>
      <c r="Z33" s="2251"/>
      <c r="AA33" s="2251"/>
      <c r="AB33" s="2251"/>
      <c r="AC33" s="326"/>
      <c r="AD33" s="2251" t="str">
        <f>IF(TITLE_NUMBER_PR_CHANGE="",IF(TITLE_NUMBER_PR="","",TITLE_NUMBER_PR),TITLE_NUMBER_PR_CHANGE)</f>
        <v>121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Главного управления Карачаево- Черкесской республики по тарифам и ценам</v>
      </c>
      <c r="W34" s="2251"/>
      <c r="X34" s="2251"/>
      <c r="Y34" s="2251"/>
      <c r="Z34" s="2251"/>
      <c r="AA34" s="2251"/>
      <c r="AB34" s="2251"/>
      <c r="AC34" s="326"/>
      <c r="AD34" s="2251" t="str">
        <f>IF(TITLE_IST_PUB_CHANGE="",IF(TITLE_IST_PUB="","",TITLE_IST_PUB),TITLE_IST_PUB_CHANGE)</f>
        <v>сайт Главного управления Карачаево- Черкесской республики по тарифам и ценам</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46009.381747685184</v>
      </c>
      <c r="W36" s="2264"/>
      <c r="X36" s="2264"/>
      <c r="Y36" s="2264"/>
      <c r="Z36" s="2264"/>
      <c r="AA36" s="2264"/>
      <c r="AB36" s="2264"/>
      <c r="AC36" s="326"/>
      <c r="AD36" s="2264" t="str">
        <f>IF(TITLE_DATE_PR_CHANGE="",IF(TITLE_DATE_PR="","",TITLE_DATE_PR),TITLE_DATE_PR_CHANGE)</f>
        <v>46009.381747685184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121</v>
      </c>
      <c r="W37" s="2251"/>
      <c r="X37" s="2251"/>
      <c r="Y37" s="2251"/>
      <c r="Z37" s="2251"/>
      <c r="AA37" s="2251"/>
      <c r="AB37" s="2251"/>
      <c r="AC37" s="326"/>
      <c r="AD37" s="2251" t="str">
        <f>IF(TITLE_NUMBER_PR_CHANGE="",IF(TITLE_NUMBER_PR="","",TITLE_NUMBER_PR),TITLE_NUMBER_PR_CHANGE)</f>
        <v>121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482</v>
      </c>
      <c r="W44" s="1448" t="s">
        <v>483</v>
      </c>
      <c r="X44" s="1448" t="s">
        <v>482</v>
      </c>
      <c r="Y44" s="1448" t="s">
        <v>483</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519</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24C17-2C27-E6EE-88FC-038770FC47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326"/>
      <c r="AC27" s="2251" t="str">
        <f>IF(TITLE_NAME_OR_PR_CHANGE="",IF(TITLE_NAME_OR_PR="","",TITLE_NAME_OR_PR),TITLE_NAME_OR_PR_CHANGE)</f>
        <v>Главное управление Карачаево- Черкесской Республики по тарифам и ценам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326"/>
      <c r="AC28" s="2264" t="str">
        <f>IF(TITLE_DATE_PR_CHANGE="",IF(TITLE_DATE_PR="","",TITLE_DATE_PR),TITLE_DATE_PR_CHANGE)</f>
        <v>46009.381747685184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326"/>
      <c r="AC29" s="2251" t="str">
        <f>IF(TITLE_NUMBER_PR_CHANGE="",IF(TITLE_NUMBER_PR="","",TITLE_NUMBER_PR),TITLE_NUMBER_PR_CHANGE)</f>
        <v>121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326"/>
      <c r="AC30" s="2251" t="str">
        <f>IF(TITLE_IST_PUB_CHANGE="",IF(TITLE_IST_PUB="","",TITLE_IST_PUB),TITLE_IST_PUB_CHANGE)</f>
        <v>сайт Главного управления Карачаево- Черкесской республики по тарифам и ценам</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326"/>
      <c r="AC32" s="2264" t="str">
        <f>IF(TITLE_DATE_PR_CHANGE="",IF(TITLE_DATE_PR="","",TITLE_DATE_PR),TITLE_DATE_PR_CHANGE)</f>
        <v>46009.381747685184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326"/>
      <c r="AC33" s="2251" t="str">
        <f>IF(TITLE_NUMBER_PR_CHANGE="",IF(TITLE_NUMBER_PR="","",TITLE_NUMBER_PR),TITLE_NUMBER_PR_CHANGE)</f>
        <v>121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524</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272</v>
      </c>
      <c r="B46" s="1363" t="s">
        <v>273</v>
      </c>
      <c r="C46" s="1363" t="s">
        <v>274</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524</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72F24-2D39-B154-143A-A01745EE5B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326"/>
      <c r="AC27" s="2251" t="str">
        <f>IF(TITLE_NAME_OR_PR_CHANGE="",IF(TITLE_NAME_OR_PR="","",TITLE_NAME_OR_PR),TITLE_NAME_OR_PR_CHANGE)</f>
        <v>Главное управление Карачаево- Черкесской Республики по тарифам и ценам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326"/>
      <c r="AC28" s="2264" t="str">
        <f>IF(TITLE_DATE_PR_CHANGE="",IF(TITLE_DATE_PR="","",TITLE_DATE_PR),TITLE_DATE_PR_CHANGE)</f>
        <v>46009.381747685184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326"/>
      <c r="AC29" s="2251" t="str">
        <f>IF(TITLE_NUMBER_PR_CHANGE="",IF(TITLE_NUMBER_PR="","",TITLE_NUMBER_PR),TITLE_NUMBER_PR_CHANGE)</f>
        <v>121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326"/>
      <c r="AC30" s="2251" t="str">
        <f>IF(TITLE_IST_PUB_CHANGE="",IF(TITLE_IST_PUB="","",TITLE_IST_PUB),TITLE_IST_PUB_CHANGE)</f>
        <v>сайт Главного управления Карачаево- Черкесской республики по тарифам и ценам</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326"/>
      <c r="AC32" s="2264" t="str">
        <f>IF(TITLE_DATE_PR_CHANGE="",IF(TITLE_DATE_PR="","",TITLE_DATE_PR),TITLE_DATE_PR_CHANGE)</f>
        <v>46009.381747685184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326"/>
      <c r="AC33" s="2251" t="str">
        <f>IF(TITLE_NUMBER_PR_CHANGE="",IF(TITLE_NUMBER_PR="","",TITLE_NUMBER_PR),TITLE_NUMBER_PR_CHANGE)</f>
        <v>121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277</v>
      </c>
      <c r="B46" s="1363" t="s">
        <v>278</v>
      </c>
      <c r="C46" s="1363" t="s">
        <v>279</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0F2A6-D994-C2BD-ABEE-BD0C19017F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Карачаево- Черкесской Республики по тарифам и ценам</v>
      </c>
      <c r="W31" s="2251"/>
      <c r="X31" s="2251"/>
      <c r="Y31" s="2251"/>
      <c r="Z31" s="2251"/>
      <c r="AA31" s="2251"/>
      <c r="AB31" s="2251"/>
      <c r="AC31" s="326"/>
      <c r="AD31" s="2251" t="str">
        <f>IF(TITLE_NAME_OR_PR_CHANGE="",IF(TITLE_NAME_OR_PR="","",TITLE_NAME_OR_PR),TITLE_NAME_OR_PR_CHANGE)</f>
        <v>Главное управление Карачаево- Черкесской Республики по тарифам и ценам</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46009.381747685184</v>
      </c>
      <c r="W32" s="2264"/>
      <c r="X32" s="2264"/>
      <c r="Y32" s="2264"/>
      <c r="Z32" s="2264"/>
      <c r="AA32" s="2264"/>
      <c r="AB32" s="2264"/>
      <c r="AC32" s="326"/>
      <c r="AD32" s="2264" t="str">
        <f>IF(TITLE_DATE_PR_CHANGE="",IF(TITLE_DATE_PR="","",TITLE_DATE_PR),TITLE_DATE_PR_CHANGE)</f>
        <v>46009.381747685184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121</v>
      </c>
      <c r="W33" s="2251"/>
      <c r="X33" s="2251"/>
      <c r="Y33" s="2251"/>
      <c r="Z33" s="2251"/>
      <c r="AA33" s="2251"/>
      <c r="AB33" s="2251"/>
      <c r="AC33" s="326"/>
      <c r="AD33" s="2251" t="str">
        <f>IF(TITLE_NUMBER_PR_CHANGE="",IF(TITLE_NUMBER_PR="","",TITLE_NUMBER_PR),TITLE_NUMBER_PR_CHANGE)</f>
        <v>121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Главного управления Карачаево- Черкесской республики по тарифам и ценам</v>
      </c>
      <c r="W34" s="2251"/>
      <c r="X34" s="2251"/>
      <c r="Y34" s="2251"/>
      <c r="Z34" s="2251"/>
      <c r="AA34" s="2251"/>
      <c r="AB34" s="2251"/>
      <c r="AC34" s="326"/>
      <c r="AD34" s="2251" t="str">
        <f>IF(TITLE_IST_PUB_CHANGE="",IF(TITLE_IST_PUB="","",TITLE_IST_PUB),TITLE_IST_PUB_CHANGE)</f>
        <v>сайт Главного управления Карачаево- Черкесской республики по тарифам и ценам</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46009.381747685184</v>
      </c>
      <c r="W36" s="2264"/>
      <c r="X36" s="2264"/>
      <c r="Y36" s="2264"/>
      <c r="Z36" s="2264"/>
      <c r="AA36" s="2264"/>
      <c r="AB36" s="2264"/>
      <c r="AC36" s="326"/>
      <c r="AD36" s="2264" t="str">
        <f>IF(TITLE_DATE_PR_CHANGE="",IF(TITLE_DATE_PR="","",TITLE_DATE_PR),TITLE_DATE_PR_CHANGE)</f>
        <v>46009.381747685184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121</v>
      </c>
      <c r="W37" s="2251"/>
      <c r="X37" s="2251"/>
      <c r="Y37" s="2251"/>
      <c r="Z37" s="2251"/>
      <c r="AA37" s="2251"/>
      <c r="AB37" s="2251"/>
      <c r="AC37" s="326"/>
      <c r="AD37" s="2251" t="str">
        <f>IF(TITLE_NUMBER_PR_CHANGE="",IF(TITLE_NUMBER_PR="","",TITLE_NUMBER_PR),TITLE_NUMBER_PR_CHANGE)</f>
        <v>121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482</v>
      </c>
      <c r="W44" s="1479" t="s">
        <v>483</v>
      </c>
      <c r="X44" s="1479" t="s">
        <v>482</v>
      </c>
      <c r="Y44" s="1479" t="s">
        <v>483</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533</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5B4E3-9EB5-5B26-0446-A76D933D790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Черкесский(91701000)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611B9-B5F8-D4FC-1FF7-C03CF50797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Карачаево- Черкесской Республики по тарифам и ценам</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2264"/>
      <c r="AC28" s="2264"/>
      <c r="AD28" s="2264"/>
      <c r="AE28" s="2264"/>
      <c r="AF28" s="326"/>
      <c r="AG28" s="2264" t="str">
        <f>IF(TITLE_DATE_PR_CHANGE="",IF(TITLE_DATE_PR="","",TITLE_DATE_PR),TITLE_DATE_PR_CHANGE)</f>
        <v>46009.381747685184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2251"/>
      <c r="AC29" s="2251"/>
      <c r="AD29" s="2251"/>
      <c r="AE29" s="2251"/>
      <c r="AF29" s="326"/>
      <c r="AG29" s="2251" t="str">
        <f>IF(TITLE_NUMBER_PR_CHANGE="",IF(TITLE_NUMBER_PR="","",TITLE_NUMBER_PR),TITLE_NUMBER_PR_CHANGE)</f>
        <v>121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2251"/>
      <c r="AC30" s="2251"/>
      <c r="AD30" s="2251"/>
      <c r="AE30" s="2251"/>
      <c r="AF30" s="326"/>
      <c r="AG30" s="2251" t="str">
        <f>IF(TITLE_IST_PUB_CHANGE="",IF(TITLE_IST_PUB="","",TITLE_IST_PUB),TITLE_IST_PUB_CHANGE)</f>
        <v>сайт Главного управления Карачаево- Черкесской республики по тарифам и ценам</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2264"/>
      <c r="AC32" s="2264"/>
      <c r="AD32" s="2264"/>
      <c r="AE32" s="2264"/>
      <c r="AF32" s="326"/>
      <c r="AG32" s="2264" t="str">
        <f>IF(TITLE_DATE_PR_CHANGE="",IF(TITLE_DATE_PR="","",TITLE_DATE_PR),TITLE_DATE_PR_CHANGE)</f>
        <v>46009.381747685184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2251"/>
      <c r="AC33" s="2251"/>
      <c r="AD33" s="2251"/>
      <c r="AE33" s="2251"/>
      <c r="AF33" s="326"/>
      <c r="AG33" s="2251" t="str">
        <f>IF(TITLE_NUMBER_PR_CHANGE="",IF(TITLE_NUMBER_PR="","",TITLE_NUMBER_PR),TITLE_NUMBER_PR_CHANGE)</f>
        <v>121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546</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257</v>
      </c>
      <c r="B47" s="1363" t="s">
        <v>258</v>
      </c>
      <c r="C47" s="1363" t="s">
        <v>259</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546</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BDF9C-BD72-28F1-3988-B3E0C634040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Карачаево- Черкесской Республики по тарифам и ценам</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Карачаево- Черкесской Республики по тарифам и ценам</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46009.381747685184</v>
      </c>
      <c r="W28" s="2264"/>
      <c r="X28" s="2264"/>
      <c r="Y28" s="2264"/>
      <c r="Z28" s="2264"/>
      <c r="AA28" s="2264"/>
      <c r="AB28" s="2264"/>
      <c r="AC28" s="2264"/>
      <c r="AD28" s="2264"/>
      <c r="AE28" s="2264"/>
      <c r="AF28" s="326"/>
      <c r="AG28" s="2264" t="str">
        <f>IF(TITLE_DATE_PR_CHANGE="",IF(TITLE_DATE_PR="","",TITLE_DATE_PR),TITLE_DATE_PR_CHANGE)</f>
        <v>46009.381747685184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121</v>
      </c>
      <c r="W29" s="2251"/>
      <c r="X29" s="2251"/>
      <c r="Y29" s="2251"/>
      <c r="Z29" s="2251"/>
      <c r="AA29" s="2251"/>
      <c r="AB29" s="2251"/>
      <c r="AC29" s="2251"/>
      <c r="AD29" s="2251"/>
      <c r="AE29" s="2251"/>
      <c r="AF29" s="326"/>
      <c r="AG29" s="2251" t="str">
        <f>IF(TITLE_NUMBER_PR_CHANGE="",IF(TITLE_NUMBER_PR="","",TITLE_NUMBER_PR),TITLE_NUMBER_PR_CHANGE)</f>
        <v>121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Главного управления Карачаево- Черкесской республики по тарифам и ценам</v>
      </c>
      <c r="W30" s="2251"/>
      <c r="X30" s="2251"/>
      <c r="Y30" s="2251"/>
      <c r="Z30" s="2251"/>
      <c r="AA30" s="2251"/>
      <c r="AB30" s="2251"/>
      <c r="AC30" s="2251"/>
      <c r="AD30" s="2251"/>
      <c r="AE30" s="2251"/>
      <c r="AF30" s="326"/>
      <c r="AG30" s="2251" t="str">
        <f>IF(TITLE_IST_PUB_CHANGE="",IF(TITLE_IST_PUB="","",TITLE_IST_PUB),TITLE_IST_PUB_CHANGE)</f>
        <v>сайт Главного управления Карачаево- Черкесской республики по тарифам и ценам</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46009.381747685184</v>
      </c>
      <c r="W32" s="2264"/>
      <c r="X32" s="2264"/>
      <c r="Y32" s="2264"/>
      <c r="Z32" s="2264"/>
      <c r="AA32" s="2264"/>
      <c r="AB32" s="2264"/>
      <c r="AC32" s="2264"/>
      <c r="AD32" s="2264"/>
      <c r="AE32" s="2264"/>
      <c r="AF32" s="326"/>
      <c r="AG32" s="2264" t="str">
        <f>IF(TITLE_DATE_PR_CHANGE="",IF(TITLE_DATE_PR="","",TITLE_DATE_PR),TITLE_DATE_PR_CHANGE)</f>
        <v>46009.381747685184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121</v>
      </c>
      <c r="W33" s="2251"/>
      <c r="X33" s="2251"/>
      <c r="Y33" s="2251"/>
      <c r="Z33" s="2251"/>
      <c r="AA33" s="2251"/>
      <c r="AB33" s="2251"/>
      <c r="AC33" s="2251"/>
      <c r="AD33" s="2251"/>
      <c r="AE33" s="2251"/>
      <c r="AF33" s="326"/>
      <c r="AG33" s="2251" t="str">
        <f>IF(TITLE_NUMBER_PR_CHANGE="",IF(TITLE_NUMBER_PR="","",TITLE_NUMBER_PR),TITLE_NUMBER_PR_CHANGE)</f>
        <v>121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262</v>
      </c>
      <c r="B47" s="1363" t="s">
        <v>263</v>
      </c>
      <c r="C47" s="1363" t="s">
        <v>264</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58685-47E9-9A7B-455F-312BA659FB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Карачаево- Черкесской Республики по тарифам и ценам</v>
      </c>
      <c r="W31" s="2251"/>
      <c r="X31" s="2251"/>
      <c r="Y31" s="2251"/>
      <c r="Z31" s="2251"/>
      <c r="AA31" s="2251"/>
      <c r="AB31" s="2251"/>
      <c r="AC31" s="326"/>
      <c r="AD31" s="2251" t="str">
        <f>IF(TITLE_NAME_OR_PR_CHANGE="",IF(TITLE_NAME_OR_PR="","",TITLE_NAME_OR_PR),TITLE_NAME_OR_PR_CHANGE)</f>
        <v>Главное управление Карачаево- Черкесской Республики по тарифам и ценам</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46009.381747685184</v>
      </c>
      <c r="W32" s="2264"/>
      <c r="X32" s="2264"/>
      <c r="Y32" s="2264"/>
      <c r="Z32" s="2264"/>
      <c r="AA32" s="2264"/>
      <c r="AB32" s="2264"/>
      <c r="AC32" s="326"/>
      <c r="AD32" s="2264" t="str">
        <f>IF(TITLE_DATE_PR_CHANGE="",IF(TITLE_DATE_PR="","",TITLE_DATE_PR),TITLE_DATE_PR_CHANGE)</f>
        <v>46009.381747685184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121</v>
      </c>
      <c r="W33" s="2251"/>
      <c r="X33" s="2251"/>
      <c r="Y33" s="2251"/>
      <c r="Z33" s="2251"/>
      <c r="AA33" s="2251"/>
      <c r="AB33" s="2251"/>
      <c r="AC33" s="326"/>
      <c r="AD33" s="2251" t="str">
        <f>IF(TITLE_NUMBER_PR_CHANGE="",IF(TITLE_NUMBER_PR="","",TITLE_NUMBER_PR),TITLE_NUMBER_PR_CHANGE)</f>
        <v>121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Главного управления Карачаево- Черкесской республики по тарифам и ценам</v>
      </c>
      <c r="W34" s="2251"/>
      <c r="X34" s="2251"/>
      <c r="Y34" s="2251"/>
      <c r="Z34" s="2251"/>
      <c r="AA34" s="2251"/>
      <c r="AB34" s="2251"/>
      <c r="AC34" s="326"/>
      <c r="AD34" s="2251" t="str">
        <f>IF(TITLE_IST_PUB_CHANGE="",IF(TITLE_IST_PUB="","",TITLE_IST_PUB),TITLE_IST_PUB_CHANGE)</f>
        <v>сайт Главного управления Карачаево- Черкесской республики по тарифам и ценам</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46009.381747685184</v>
      </c>
      <c r="W36" s="2264"/>
      <c r="X36" s="2264"/>
      <c r="Y36" s="2264"/>
      <c r="Z36" s="2264"/>
      <c r="AA36" s="2264"/>
      <c r="AB36" s="2264"/>
      <c r="AC36" s="326"/>
      <c r="AD36" s="2264" t="str">
        <f>IF(TITLE_DATE_PR_CHANGE="",IF(TITLE_DATE_PR="","",TITLE_DATE_PR),TITLE_DATE_PR_CHANGE)</f>
        <v>46009.381747685184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121</v>
      </c>
      <c r="W37" s="2251"/>
      <c r="X37" s="2251"/>
      <c r="Y37" s="2251"/>
      <c r="Z37" s="2251"/>
      <c r="AA37" s="2251"/>
      <c r="AB37" s="2251"/>
      <c r="AC37" s="326"/>
      <c r="AD37" s="2251" t="str">
        <f>IF(TITLE_NUMBER_PR_CHANGE="",IF(TITLE_NUMBER_PR="","",TITLE_NUMBER_PR),TITLE_NUMBER_PR_CHANGE)</f>
        <v>121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482</v>
      </c>
      <c r="W44" s="1479" t="s">
        <v>483</v>
      </c>
      <c r="X44" s="1479" t="s">
        <v>482</v>
      </c>
      <c r="Y44" s="1479" t="s">
        <v>483</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548</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E1B93-2B6E-3AAE-1103-0FD88731B8C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570</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9A4CD-48BE-3119-AEC3-1990F8A5BC2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606</v>
      </c>
      <c r="K10" s="521" t="s">
        <v>607</v>
      </c>
      <c r="L10" s="2127" t="s">
        <v>90</v>
      </c>
      <c r="M10" s="2127"/>
      <c r="N10" s="521" t="s">
        <v>608</v>
      </c>
      <c r="O10" s="521" t="s">
        <v>609</v>
      </c>
      <c r="P10" s="521" t="s">
        <v>610</v>
      </c>
      <c r="Q10" s="521" t="s">
        <v>611</v>
      </c>
      <c r="R10" s="521" t="s">
        <v>612</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C4AB3-6057-A8C3-2FB8-EBC131D71A8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624</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306</v>
      </c>
      <c r="J13" s="2370"/>
      <c r="K13" s="2370"/>
      <c r="L13" s="2027"/>
      <c r="M13" s="2067"/>
      <c r="O13" s="2127"/>
      <c r="AK13" s="1631">
        <v>11</v>
      </c>
    </row>
    <row customHeight="1" ht="24">
      <c r="I14" s="2020" t="s">
        <v>90</v>
      </c>
      <c r="J14" s="2020" t="s">
        <v>308</v>
      </c>
      <c r="K14" s="2020" t="s">
        <v>570</v>
      </c>
      <c r="L14" s="2060" t="s">
        <v>309</v>
      </c>
      <c r="M14" s="2061" t="s">
        <v>309</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312</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312</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3D74F-D48A-BB3E-0E51-319D07AA9F4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ООО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622</v>
      </c>
      <c r="F9" s="2051" t="s">
        <v>628</v>
      </c>
      <c r="H9" s="376"/>
      <c r="I9" s="2025" t="s">
        <v>90</v>
      </c>
      <c r="J9" s="2026" t="s">
        <v>308</v>
      </c>
      <c r="K9" s="2064" t="s">
        <v>570</v>
      </c>
      <c r="L9" s="2065" t="s">
        <v>309</v>
      </c>
      <c r="M9" s="2389"/>
      <c r="W9" s="1631">
        <v>34</v>
      </c>
    </row>
    <row customHeight="1" ht="35.699999999999996">
      <c r="B10" s="2053" t="s">
        <v>695</v>
      </c>
      <c r="C10" s="2053" t="s">
        <v>696</v>
      </c>
      <c r="D10" s="2052" t="s">
        <v>631</v>
      </c>
      <c r="E10" s="2056" t="s">
        <v>632</v>
      </c>
      <c r="F10" s="2056" t="s">
        <v>632</v>
      </c>
      <c r="H10" s="376"/>
      <c r="I10" s="2024" t="s">
        <v>111</v>
      </c>
      <c r="J10" s="1886" t="s">
        <v>697</v>
      </c>
      <c r="K10" s="2018" t="s">
        <v>312</v>
      </c>
      <c r="L10" s="818"/>
      <c r="M10" s="297" t="s">
        <v>698</v>
      </c>
      <c r="W10" s="1631">
        <v>34</v>
      </c>
    </row>
    <row customHeight="1" ht="50.25">
      <c r="B11" s="2053" t="s">
        <v>699</v>
      </c>
      <c r="C11" s="2053" t="s">
        <v>700</v>
      </c>
      <c r="D11" s="2052" t="s">
        <v>631</v>
      </c>
      <c r="E11" s="2056" t="s">
        <v>632</v>
      </c>
      <c r="F11" s="2056" t="s">
        <v>632</v>
      </c>
      <c r="H11" s="376"/>
      <c r="I11" s="2024" t="s">
        <v>112</v>
      </c>
      <c r="J11" s="1886" t="s">
        <v>701</v>
      </c>
      <c r="K11" s="2018" t="s">
        <v>312</v>
      </c>
      <c r="L11" s="818"/>
      <c r="M11" s="297" t="s">
        <v>698</v>
      </c>
      <c r="W11" s="1631">
        <v>48</v>
      </c>
    </row>
    <row customHeight="1" ht="48.29999999999999">
      <c r="B12" s="2053" t="s">
        <v>702</v>
      </c>
      <c r="C12" s="2053" t="s">
        <v>703</v>
      </c>
      <c r="D12" s="2052" t="s">
        <v>631</v>
      </c>
      <c r="E12" s="2056" t="s">
        <v>632</v>
      </c>
      <c r="F12" s="2056" t="s">
        <v>632</v>
      </c>
      <c r="H12" s="1688"/>
      <c r="I12" s="2024" t="s">
        <v>92</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8079A-B61A-B625-912D-8CADA5E33E4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ООО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570</v>
      </c>
      <c r="H14" s="1634" t="s">
        <v>309</v>
      </c>
      <c r="I14" s="1634" t="s">
        <v>309</v>
      </c>
      <c r="J14" s="2127"/>
      <c r="AF14" s="1631">
        <v>23</v>
      </c>
    </row>
    <row customHeight="1" ht="19.95">
      <c r="D15" s="1638"/>
      <c r="E15" s="1630" t="s">
        <v>111</v>
      </c>
      <c r="F15" s="707" t="s">
        <v>709</v>
      </c>
      <c r="G15" s="1646" t="s">
        <v>556</v>
      </c>
      <c r="H15" s="557"/>
      <c r="I15" s="557"/>
      <c r="J15" s="289" t="s">
        <v>710</v>
      </c>
      <c r="K15" s="543" t="s">
        <v>634</v>
      </c>
      <c r="AF15" s="1631">
        <v>19</v>
      </c>
    </row>
    <row customHeight="1" ht="35.699999999999996">
      <c r="D16" s="1638"/>
      <c r="E16" s="1630" t="s">
        <v>112</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313</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316</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92</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113</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9BFF9-054E-8D99-1B92-C0C027BA751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ООО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570</v>
      </c>
      <c r="H14" s="1660" t="s">
        <v>309</v>
      </c>
      <c r="I14" s="1660" t="s">
        <v>309</v>
      </c>
      <c r="J14" s="2127"/>
      <c r="AF14" s="1631">
        <v>23</v>
      </c>
    </row>
    <row customHeight="1" ht="19.95">
      <c r="D15" s="1638"/>
      <c r="E15" s="1630" t="s">
        <v>111</v>
      </c>
      <c r="F15" s="707" t="s">
        <v>780</v>
      </c>
      <c r="G15" s="1657" t="s">
        <v>556</v>
      </c>
      <c r="H15" s="557"/>
      <c r="I15" s="557"/>
      <c r="J15" s="289" t="s">
        <v>781</v>
      </c>
      <c r="K15" s="543" t="s">
        <v>634</v>
      </c>
      <c r="AF15" s="1631">
        <v>19</v>
      </c>
    </row>
    <row customHeight="1" ht="24">
      <c r="D16" s="1638"/>
      <c r="E16" s="1630" t="s">
        <v>112</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313</v>
      </c>
      <c r="F20" s="1667" t="s">
        <v>788</v>
      </c>
      <c r="G20" s="1654" t="s">
        <v>556</v>
      </c>
      <c r="H20" s="557"/>
      <c r="I20" s="557"/>
      <c r="J20" s="289"/>
      <c r="K20" s="543"/>
      <c r="AF20" s="1631">
        <v>34</v>
      </c>
    </row>
    <row customHeight="1" ht="48.29999999999999">
      <c r="D21" s="1638"/>
      <c r="E21" s="1664" t="s">
        <v>316</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113</v>
      </c>
      <c r="F35" s="1661" t="s">
        <v>633</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8E383-42A6-9038-5657-7F02B4CFDCC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811</v>
      </c>
      <c r="F11" s="705" t="s">
        <v>570</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812</v>
      </c>
      <c r="D13" s="953" t="s">
        <v>111</v>
      </c>
      <c r="E13" s="279" t="s">
        <v>813</v>
      </c>
      <c r="F13" s="660" t="s">
        <v>814</v>
      </c>
      <c r="G13" s="557"/>
      <c r="H13" s="661"/>
      <c r="I13" s="557"/>
      <c r="J13" s="661"/>
      <c r="K13" s="289" t="s">
        <v>815</v>
      </c>
      <c r="L13" s="720"/>
      <c r="X13" s="505">
        <v>0</v>
      </c>
    </row>
    <row customHeight="1" ht="22.5">
      <c r="A14" s="2392"/>
      <c r="D14" s="539" t="s">
        <v>112</v>
      </c>
      <c r="E14" s="279" t="s">
        <v>816</v>
      </c>
      <c r="F14" s="660" t="s">
        <v>817</v>
      </c>
      <c r="G14" s="557"/>
      <c r="H14" s="662"/>
      <c r="I14" s="557"/>
      <c r="J14" s="662"/>
      <c r="K14" s="289" t="s">
        <v>818</v>
      </c>
      <c r="L14" s="720"/>
      <c r="X14" s="505">
        <v>0</v>
      </c>
    </row>
    <row s="1635" customFormat="1" customHeight="1" ht="78.75">
      <c r="A15" s="2392"/>
      <c r="B15" s="511"/>
      <c r="D15" s="953" t="s">
        <v>92</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575</v>
      </c>
      <c r="G18" s="680"/>
      <c r="H18" s="106"/>
      <c r="I18" s="680"/>
      <c r="J18" s="106"/>
      <c r="K18" s="289"/>
      <c r="L18" s="720"/>
      <c r="X18" s="758">
        <v>0</v>
      </c>
    </row>
    <row customHeight="1" ht="101.25">
      <c r="A19" s="2392"/>
      <c r="D19" s="953" t="s">
        <v>93</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113</v>
      </c>
      <c r="E31" s="279" t="s">
        <v>852</v>
      </c>
      <c r="F31" s="660" t="s">
        <v>562</v>
      </c>
      <c r="G31" s="557"/>
      <c r="H31" s="662"/>
      <c r="I31" s="557"/>
      <c r="J31" s="662"/>
      <c r="K31" s="289" t="s">
        <v>853</v>
      </c>
      <c r="L31" s="720"/>
      <c r="X31" s="505">
        <v>0</v>
      </c>
    </row>
    <row customHeight="1" ht="56.25">
      <c r="A32" s="2392"/>
      <c r="D32" s="953" t="s">
        <v>94</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112</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92</v>
      </c>
      <c r="E41" s="722" t="s">
        <v>868</v>
      </c>
      <c r="F41" s="660" t="s">
        <v>550</v>
      </c>
      <c r="G41" s="660" t="s">
        <v>550</v>
      </c>
      <c r="H41" s="1024"/>
      <c r="I41" s="660" t="s">
        <v>550</v>
      </c>
      <c r="J41" s="1024"/>
      <c r="K41" s="302"/>
      <c r="X41" s="758">
        <v>0</v>
      </c>
    </row>
    <row s="1635" customFormat="1" customHeight="1" ht="45" hidden="1">
      <c r="A42" s="2392"/>
      <c r="B42" s="511"/>
      <c r="D42" s="665" t="s">
        <v>330</v>
      </c>
      <c r="E42" s="723" t="s">
        <v>869</v>
      </c>
      <c r="F42" s="660" t="s">
        <v>562</v>
      </c>
      <c r="G42" s="557"/>
      <c r="H42" s="1024"/>
      <c r="I42" s="557"/>
      <c r="J42" s="1024"/>
      <c r="K42" s="302" t="s">
        <v>870</v>
      </c>
      <c r="X42" s="758">
        <v>0</v>
      </c>
    </row>
    <row s="1635" customFormat="1" customHeight="1" ht="45" hidden="1">
      <c r="A43" s="2392"/>
      <c r="B43" s="511"/>
      <c r="D43" s="665" t="s">
        <v>338</v>
      </c>
      <c r="E43" s="667" t="s">
        <v>871</v>
      </c>
      <c r="F43" s="1028" t="s">
        <v>562</v>
      </c>
      <c r="G43" s="742"/>
      <c r="H43" s="1023"/>
      <c r="I43" s="742"/>
      <c r="J43" s="1023"/>
      <c r="K43" s="302" t="s">
        <v>872</v>
      </c>
      <c r="X43" s="758">
        <v>0</v>
      </c>
    </row>
    <row s="1635" customFormat="1" customHeight="1" ht="11.25" hidden="1">
      <c r="A44" s="2392"/>
      <c r="B44" s="511"/>
      <c r="D44" s="665" t="s">
        <v>93</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113</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94</v>
      </c>
      <c r="E60" s="666" t="s">
        <v>892</v>
      </c>
      <c r="F60" s="721" t="s">
        <v>562</v>
      </c>
      <c r="G60" s="742"/>
      <c r="H60" s="1023"/>
      <c r="I60" s="742"/>
      <c r="J60" s="1023"/>
      <c r="K60" s="302" t="s">
        <v>893</v>
      </c>
      <c r="X60" s="758">
        <v>0</v>
      </c>
    </row>
    <row s="1635" customFormat="1" customHeight="1" ht="33.75" hidden="1">
      <c r="A61" s="2392"/>
      <c r="B61" s="511"/>
      <c r="D61" s="665" t="s">
        <v>95</v>
      </c>
      <c r="E61" s="666" t="s">
        <v>894</v>
      </c>
      <c r="F61" s="726" t="s">
        <v>824</v>
      </c>
      <c r="G61" s="668"/>
      <c r="H61" s="1023"/>
      <c r="I61" s="668"/>
      <c r="J61" s="1023"/>
      <c r="K61" s="289"/>
      <c r="X61" s="758">
        <v>0</v>
      </c>
    </row>
    <row s="1635" customFormat="1" customHeight="1" ht="22.5" hidden="1">
      <c r="A62" s="2392"/>
      <c r="B62" s="511" t="s">
        <v>592</v>
      </c>
      <c r="D62" s="665" t="s">
        <v>114</v>
      </c>
      <c r="E62" s="666" t="s">
        <v>895</v>
      </c>
      <c r="F62" s="726" t="s">
        <v>312</v>
      </c>
      <c r="G62" s="382"/>
      <c r="H62" s="1023"/>
      <c r="I62" s="382"/>
      <c r="J62" s="1023"/>
      <c r="K62" s="289" t="s">
        <v>635</v>
      </c>
      <c r="X62" s="758">
        <v>0</v>
      </c>
    </row>
    <row s="1635" customFormat="1" customHeight="1" ht="45" hidden="1">
      <c r="A63" s="2392"/>
      <c r="B63" s="511" t="s">
        <v>592</v>
      </c>
      <c r="D63" s="665" t="s">
        <v>896</v>
      </c>
      <c r="E63" s="667" t="s">
        <v>897</v>
      </c>
      <c r="F63" s="721" t="s">
        <v>312</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112</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92</v>
      </c>
      <c r="E71" s="666" t="s">
        <v>906</v>
      </c>
      <c r="F71" s="660" t="s">
        <v>866</v>
      </c>
      <c r="G71" s="557"/>
      <c r="H71" s="1030"/>
      <c r="I71" s="557"/>
      <c r="J71" s="1030"/>
      <c r="K71" s="302"/>
      <c r="X71" s="758">
        <v>0</v>
      </c>
    </row>
    <row s="1635" customFormat="1" customHeight="1" ht="56.25" hidden="1">
      <c r="A72" s="2392"/>
      <c r="B72" s="511"/>
      <c r="D72" s="665" t="s">
        <v>93</v>
      </c>
      <c r="E72" s="666" t="s">
        <v>907</v>
      </c>
      <c r="F72" s="721" t="s">
        <v>562</v>
      </c>
      <c r="G72" s="742"/>
      <c r="H72" s="1023"/>
      <c r="I72" s="742"/>
      <c r="J72" s="1023"/>
      <c r="K72" s="302"/>
      <c r="X72" s="758">
        <v>0</v>
      </c>
    </row>
    <row s="1635" customFormat="1" customHeight="1" ht="33.75" hidden="1">
      <c r="A73" s="2392"/>
      <c r="B73" s="511"/>
      <c r="D73" s="665" t="s">
        <v>113</v>
      </c>
      <c r="E73" s="666" t="s">
        <v>908</v>
      </c>
      <c r="F73" s="726" t="s">
        <v>824</v>
      </c>
      <c r="G73" s="668"/>
      <c r="H73" s="1023"/>
      <c r="I73" s="668"/>
      <c r="J73" s="1023"/>
      <c r="K73" s="289"/>
      <c r="X73" s="758">
        <v>0</v>
      </c>
    </row>
    <row s="1635" customFormat="1" customHeight="1" ht="22.5" hidden="1">
      <c r="A74" s="2392"/>
      <c r="B74" s="511" t="s">
        <v>592</v>
      </c>
      <c r="D74" s="665" t="s">
        <v>94</v>
      </c>
      <c r="E74" s="666" t="s">
        <v>909</v>
      </c>
      <c r="F74" s="726" t="s">
        <v>312</v>
      </c>
      <c r="G74" s="382"/>
      <c r="H74" s="1023"/>
      <c r="I74" s="382"/>
      <c r="J74" s="1023"/>
      <c r="K74" s="289" t="s">
        <v>635</v>
      </c>
      <c r="X74" s="758">
        <v>0</v>
      </c>
    </row>
    <row s="1635" customFormat="1" customHeight="1" ht="45" hidden="1">
      <c r="A75" s="2392"/>
      <c r="B75" s="511" t="s">
        <v>592</v>
      </c>
      <c r="D75" s="665" t="s">
        <v>656</v>
      </c>
      <c r="E75" s="667" t="s">
        <v>910</v>
      </c>
      <c r="F75" s="721" t="s">
        <v>312</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112</v>
      </c>
      <c r="E78" s="666" t="s">
        <v>914</v>
      </c>
      <c r="F78" s="721" t="s">
        <v>814</v>
      </c>
      <c r="G78" s="724"/>
      <c r="H78" s="1023"/>
      <c r="I78" s="724"/>
      <c r="J78" s="1023"/>
      <c r="K78" s="289" t="s">
        <v>915</v>
      </c>
      <c r="X78" s="758">
        <v>0</v>
      </c>
    </row>
    <row s="1635" customFormat="1" customHeight="1" ht="22.5" hidden="1">
      <c r="A79" s="2392"/>
      <c r="B79" s="511"/>
      <c r="D79" s="665" t="s">
        <v>92</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93</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113</v>
      </c>
      <c r="E95" s="666" t="s">
        <v>932</v>
      </c>
      <c r="F95" s="725" t="s">
        <v>562</v>
      </c>
      <c r="G95" s="727"/>
      <c r="H95" s="1023"/>
      <c r="I95" s="727"/>
      <c r="J95" s="1023"/>
      <c r="K95" s="289" t="s">
        <v>933</v>
      </c>
      <c r="X95" s="758">
        <v>0</v>
      </c>
    </row>
    <row s="1635" customFormat="1" customHeight="1" ht="33.75" hidden="1">
      <c r="A96" s="2392"/>
      <c r="B96" s="511"/>
      <c r="D96" s="665" t="s">
        <v>94</v>
      </c>
      <c r="E96" s="666" t="s">
        <v>934</v>
      </c>
      <c r="F96" s="726" t="s">
        <v>824</v>
      </c>
      <c r="G96" s="728"/>
      <c r="H96" s="1023"/>
      <c r="I96" s="728"/>
      <c r="J96" s="1023"/>
      <c r="K96" s="289"/>
      <c r="X96" s="758">
        <v>0</v>
      </c>
    </row>
    <row s="1635" customFormat="1" customHeight="1" ht="22.5" hidden="1">
      <c r="A97" s="2392"/>
      <c r="B97" s="511" t="s">
        <v>592</v>
      </c>
      <c r="D97" s="665" t="s">
        <v>95</v>
      </c>
      <c r="E97" s="666" t="s">
        <v>935</v>
      </c>
      <c r="F97" s="726" t="s">
        <v>312</v>
      </c>
      <c r="G97" s="385"/>
      <c r="H97" s="1023"/>
      <c r="I97" s="385"/>
      <c r="J97" s="1023"/>
      <c r="K97" s="289" t="s">
        <v>635</v>
      </c>
      <c r="X97" s="758">
        <v>0</v>
      </c>
    </row>
    <row s="1635" customFormat="1" customHeight="1" ht="45" hidden="1">
      <c r="A98" s="2392"/>
      <c r="B98" s="511" t="s">
        <v>592</v>
      </c>
      <c r="D98" s="665" t="s">
        <v>936</v>
      </c>
      <c r="E98" s="667" t="s">
        <v>937</v>
      </c>
      <c r="F98" s="721" t="s">
        <v>312</v>
      </c>
      <c r="G98" s="385"/>
      <c r="H98" s="1023"/>
      <c r="I98" s="385"/>
      <c r="J98" s="1023"/>
      <c r="K98" s="289" t="s">
        <v>635</v>
      </c>
      <c r="X98" s="758">
        <v>0</v>
      </c>
    </row>
    <row s="1635" customFormat="1" customHeight="1" ht="95.25" hidden="1">
      <c r="A99" s="2392"/>
      <c r="B99" s="511" t="s">
        <v>592</v>
      </c>
      <c r="D99" s="665" t="s">
        <v>114</v>
      </c>
      <c r="E99" s="666" t="s">
        <v>938</v>
      </c>
      <c r="F99" s="721" t="s">
        <v>312</v>
      </c>
      <c r="G99" s="385"/>
      <c r="H99" s="1023"/>
      <c r="I99" s="385"/>
      <c r="J99" s="1023"/>
      <c r="K99" s="289" t="s">
        <v>635</v>
      </c>
      <c r="X99" s="758">
        <v>0</v>
      </c>
    </row>
    <row s="1635" customFormat="1" customHeight="1" ht="22.5" hidden="1">
      <c r="A100" s="2392"/>
      <c r="B100" s="511" t="s">
        <v>592</v>
      </c>
      <c r="D100" s="665" t="s">
        <v>150</v>
      </c>
      <c r="E100" s="666" t="s">
        <v>939</v>
      </c>
      <c r="F100" s="721" t="s">
        <v>312</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56828-02AF-E2A1-3EC4-3A15E2441A3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0E5D3-F603-306A-337F-7D93F29F837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570</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A155B-3527-8B89-820B-8CC096D44E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"Тепловые сети"</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91</v>
      </c>
      <c r="R10" s="915" t="s">
        <v>982</v>
      </c>
      <c r="S10" s="915" t="s">
        <v>983</v>
      </c>
      <c r="T10" s="916" t="s">
        <v>984</v>
      </c>
      <c r="U10" s="915" t="s">
        <v>91</v>
      </c>
      <c r="V10" s="915" t="s">
        <v>985</v>
      </c>
      <c r="W10" s="915" t="s">
        <v>983</v>
      </c>
      <c r="X10" s="916" t="s">
        <v>984</v>
      </c>
      <c r="Y10" s="301" t="s">
        <v>986</v>
      </c>
      <c r="Z10" s="2101" t="s">
        <v>90</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7E245-D38F-19FC-E94E-6E347408E98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1011</v>
      </c>
      <c r="K12" s="2127"/>
      <c r="L12" s="2232"/>
      <c r="M12" s="2232"/>
      <c r="N12" s="2127"/>
      <c r="O12" s="2127"/>
      <c r="P12" s="2418"/>
      <c r="Q12" s="2418"/>
      <c r="R12" s="2418"/>
      <c r="S12" s="1134" t="s">
        <v>88</v>
      </c>
      <c r="T12" s="1134" t="s">
        <v>89</v>
      </c>
      <c r="U12" s="1134" t="s">
        <v>87</v>
      </c>
      <c r="V12" s="1134" t="s">
        <v>1012</v>
      </c>
      <c r="W12" s="1134" t="s">
        <v>87</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5CA15-A21F-EF7B-1636-3DF426335C9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111</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112</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7AC0D-A5CC-CB1F-6869-59936D68D55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07C8B-EE4A-8A43-341A-320B75ABC4A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570</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B1FC4-CF01-96A9-554A-F12305847E0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6EDB3-70D3-0F9A-CC62-FA10225900A7}" mc:Ignorable="x14ac xr xr2 xr3">
  <sheetPr>
    <tabColor theme="6" tint="0.4"/>
  </sheetPr>
  <dimension ref="A1:M45"/>
  <sheetViews>
    <sheetView showGridLines="0" zoomScale="90" workbookViewId="0">
      <pane xSplit="6" ySplit="21" topLeftCell="G36" activePane="bottomRight" state="frozen"/>
      <selection pane="bottomLeft" activeCell="A22" sqref="A22"/>
      <selection pane="topRight" activeCell="G1" sqref="G1"/>
      <selection pane="bottomRight" activeCell="G41" sqref="G4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v>46014.38653935185</v>
      </c>
      <c r="H22" s="198" t="s">
        <v>312</v>
      </c>
      <c r="I22" s="151" t="s">
        <v>1138</v>
      </c>
      <c r="M22" s="83">
        <v>20</v>
      </c>
    </row>
    <row customHeight="1" ht="60">
      <c r="A23" s="1683"/>
      <c r="C23" s="96"/>
      <c r="D23" s="147" t="s">
        <v>1028</v>
      </c>
      <c r="E23" s="194" t="s">
        <v>1139</v>
      </c>
      <c r="F23" s="198"/>
      <c r="G23" s="2675" t="s">
        <v>1140</v>
      </c>
      <c r="H23" s="2676" t="s">
        <v>1141</v>
      </c>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676" t="s">
        <v>1143</v>
      </c>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45.833333333333336">
      <c r="A26" s="1683"/>
      <c r="C26" s="96"/>
      <c r="D26" s="147" t="s">
        <v>330</v>
      </c>
      <c r="E26" s="199" t="s">
        <v>1144</v>
      </c>
      <c r="F26" s="198"/>
      <c r="G26" s="198" t="s">
        <v>312</v>
      </c>
      <c r="H26" s="2676" t="s">
        <v>1145</v>
      </c>
      <c r="I26" s="2169" t="s">
        <v>1146</v>
      </c>
      <c r="M26" s="83">
        <v>14</v>
      </c>
    </row>
    <row s="1635" customFormat="1" customHeight="1" ht="40.833333333333336">
      <c r="A27" s="1683"/>
      <c r="B27" s="1366"/>
      <c r="C27" s="1730" t="s">
        <v>693</v>
      </c>
      <c r="D27" s="2204" t="s">
        <v>338</v>
      </c>
      <c r="E27" s="1767" t="s">
        <v>1147</v>
      </c>
      <c r="F27" s="2577"/>
      <c r="G27" s="2577" t="s">
        <v>312</v>
      </c>
      <c r="H27" s="2676" t="s">
        <v>1148</v>
      </c>
      <c r="I27" s="1635"/>
      <c r="J27" s="1635"/>
      <c r="K27" s="1624"/>
      <c r="L27" s="1624"/>
      <c r="M27" s="1635">
        <v>0</v>
      </c>
    </row>
    <row s="1635" customFormat="1" customHeight="1" ht="40.833333333333336">
      <c r="A28" s="1683"/>
      <c r="B28" s="1366"/>
      <c r="C28" s="1730" t="s">
        <v>693</v>
      </c>
      <c r="D28" s="2204" t="s">
        <v>340</v>
      </c>
      <c r="E28" s="1767" t="s">
        <v>1149</v>
      </c>
      <c r="F28" s="2577"/>
      <c r="G28" s="2577" t="s">
        <v>312</v>
      </c>
      <c r="H28" s="2676" t="s">
        <v>1150</v>
      </c>
      <c r="I28" s="1635"/>
      <c r="J28" s="1635"/>
      <c r="K28" s="1624"/>
      <c r="L28" s="1624"/>
      <c r="M28" s="1635">
        <v>0</v>
      </c>
    </row>
    <row customHeight="1" ht="15.75">
      <c r="A29" s="1683" t="s">
        <v>111</v>
      </c>
      <c r="C29" s="96"/>
      <c r="D29" s="109"/>
      <c r="E29" s="203" t="s">
        <v>328</v>
      </c>
      <c r="F29" s="204"/>
      <c r="G29" s="204"/>
      <c r="H29" s="201"/>
      <c r="I29" s="2171"/>
      <c r="M29" s="83">
        <v>15</v>
      </c>
    </row>
    <row customHeight="1" ht="39.75">
      <c r="A30" s="1683"/>
      <c r="B30" s="146">
        <v>3</v>
      </c>
      <c r="C30" s="96"/>
      <c r="D30" s="147">
        <v>4</v>
      </c>
      <c r="E30"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0" s="2460"/>
      <c r="G30" s="2460"/>
      <c r="H30" s="2460"/>
      <c r="I30" s="256"/>
      <c r="M30" s="83">
        <v>38</v>
      </c>
    </row>
    <row customHeight="1" ht="178.33333333333334">
      <c r="A31" s="1683"/>
      <c r="C31" s="96"/>
      <c r="D31" s="147" t="s">
        <v>758</v>
      </c>
      <c r="E31" s="205" t="s">
        <v>1131</v>
      </c>
      <c r="F31" s="198"/>
      <c r="G31" s="257" t="s">
        <v>1151</v>
      </c>
      <c r="H31" s="198" t="s">
        <v>312</v>
      </c>
      <c r="I31" s="2169" t="s">
        <v>1152</v>
      </c>
      <c r="M31" s="83">
        <v>20</v>
      </c>
    </row>
    <row customHeight="1" ht="15.75">
      <c r="A32" s="1683" t="s">
        <v>112</v>
      </c>
      <c r="C32" s="96"/>
      <c r="D32" s="109"/>
      <c r="E32" s="203" t="s">
        <v>328</v>
      </c>
      <c r="F32" s="204"/>
      <c r="G32" s="204"/>
      <c r="H32" s="201"/>
      <c r="I32" s="2171"/>
      <c r="M32" s="83">
        <v>15</v>
      </c>
    </row>
    <row customHeight="1" ht="31.5">
      <c r="A33" s="1683"/>
      <c r="B33" s="146">
        <v>3</v>
      </c>
      <c r="C33" s="96"/>
      <c r="D33" s="147">
        <v>5</v>
      </c>
      <c r="E33"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60"/>
      <c r="G33" s="2460"/>
      <c r="H33" s="2460"/>
      <c r="I33" s="256"/>
      <c r="M33" s="83">
        <v>30</v>
      </c>
    </row>
    <row customHeight="1" ht="27.299999999999997">
      <c r="A34" s="1683"/>
      <c r="C34" s="96"/>
      <c r="D34" s="147" t="s">
        <v>319</v>
      </c>
      <c r="E34"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03"/>
      <c r="G34" s="2403"/>
      <c r="H34" s="2403"/>
      <c r="I34" s="256"/>
      <c r="M34" s="83">
        <v>26</v>
      </c>
    </row>
    <row customHeight="1" ht="14.699999999999998">
      <c r="A35" s="1683"/>
      <c r="C35" s="96"/>
      <c r="D35" s="147" t="s">
        <v>1153</v>
      </c>
      <c r="E35" s="206" t="s">
        <v>1132</v>
      </c>
      <c r="F35" s="198"/>
      <c r="G35" s="257">
        <v>88782282300</v>
      </c>
      <c r="H35" s="198" t="s">
        <v>312</v>
      </c>
      <c r="I35" s="2169" t="s">
        <v>1154</v>
      </c>
      <c r="M35" s="83">
        <v>14</v>
      </c>
    </row>
    <row customHeight="1" ht="15.75">
      <c r="A36" s="1683" t="s">
        <v>92</v>
      </c>
      <c r="C36" s="96"/>
      <c r="D36" s="109"/>
      <c r="E36" s="204" t="s">
        <v>328</v>
      </c>
      <c r="F36" s="200"/>
      <c r="G36" s="200"/>
      <c r="H36" s="201"/>
      <c r="I36" s="2171"/>
      <c r="M36" s="83">
        <v>15</v>
      </c>
    </row>
    <row customHeight="1" ht="25.2">
      <c r="A37" s="1683"/>
      <c r="C37" s="96"/>
      <c r="D37" s="147" t="s">
        <v>886</v>
      </c>
      <c r="E37"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24</v>
      </c>
    </row>
    <row customHeight="1" ht="14.699999999999998">
      <c r="A38" s="1683"/>
      <c r="C38" s="96"/>
      <c r="D38" s="147" t="s">
        <v>1155</v>
      </c>
      <c r="E38" s="206" t="s">
        <v>1133</v>
      </c>
      <c r="F38" s="198"/>
      <c r="G38" s="257" t="s">
        <v>1156</v>
      </c>
      <c r="H38" s="198" t="s">
        <v>312</v>
      </c>
      <c r="I38" s="2143" t="s">
        <v>1157</v>
      </c>
      <c r="M38" s="83">
        <v>14</v>
      </c>
    </row>
    <row customHeight="1" ht="15.75">
      <c r="A39" s="1683" t="s">
        <v>93</v>
      </c>
      <c r="C39" s="96"/>
      <c r="D39" s="109"/>
      <c r="E39" s="204" t="s">
        <v>328</v>
      </c>
      <c r="F39" s="200"/>
      <c r="G39" s="200"/>
      <c r="H39" s="201"/>
      <c r="I39" s="2143"/>
      <c r="M39" s="83">
        <v>15</v>
      </c>
    </row>
    <row customHeight="1" ht="27.299999999999997">
      <c r="A40" s="1683"/>
      <c r="C40" s="96"/>
      <c r="D40" s="147" t="s">
        <v>887</v>
      </c>
      <c r="E40"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26</v>
      </c>
    </row>
    <row customHeight="1" ht="14.699999999999998">
      <c r="A41" s="1683"/>
      <c r="C41" s="96"/>
      <c r="D41" s="147" t="s">
        <v>888</v>
      </c>
      <c r="E41" s="206" t="s">
        <v>1134</v>
      </c>
      <c r="F41" s="198"/>
      <c r="G41" s="207" t="s">
        <v>1158</v>
      </c>
      <c r="H41" s="198" t="s">
        <v>312</v>
      </c>
      <c r="I41" s="2169" t="s">
        <v>1159</v>
      </c>
      <c r="L41" s="155" t="s">
        <v>1135</v>
      </c>
      <c r="M41" s="83">
        <v>14</v>
      </c>
    </row>
    <row customHeight="1" ht="15.75">
      <c r="A42" s="1683" t="s">
        <v>113</v>
      </c>
      <c r="C42" s="96"/>
      <c r="D42" s="109"/>
      <c r="E42" s="204" t="s">
        <v>328</v>
      </c>
      <c r="F42" s="200"/>
      <c r="G42" s="200"/>
      <c r="H42" s="201"/>
      <c r="I42" s="2171"/>
      <c r="M42" s="83">
        <v>15</v>
      </c>
    </row>
    <row s="1823" customFormat="1" customHeight="1" ht="3">
      <c r="A43" s="1683"/>
      <c r="K43" s="196"/>
      <c r="L43" s="196"/>
      <c r="M43" s="140">
        <v>3</v>
      </c>
    </row>
    <row customHeight="1" ht="26.25">
      <c r="D44" s="1681" t="s">
        <v>808</v>
      </c>
      <c r="E44"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85"/>
      <c r="G44" s="2285"/>
      <c r="H44" s="2285"/>
      <c r="I44" s="2285"/>
      <c r="M44" s="83">
        <v>25</v>
      </c>
    </row>
    <row customHeight="1" ht="22.5" hidden="1">
      <c r="A45" s="1362" t="s">
        <v>84</v>
      </c>
      <c r="B45" s="146">
        <v>0</v>
      </c>
      <c r="C45" s="97">
        <v>3</v>
      </c>
      <c r="D45" s="83">
        <v>6</v>
      </c>
      <c r="E45" s="83">
        <v>63</v>
      </c>
      <c r="F45" s="83">
        <v>0</v>
      </c>
      <c r="G45" s="83">
        <v>35</v>
      </c>
      <c r="H45" s="83">
        <v>35</v>
      </c>
      <c r="I45" s="83">
        <v>91</v>
      </c>
      <c r="J45" s="83">
        <v>68</v>
      </c>
      <c r="K45" s="155">
        <v>10</v>
      </c>
      <c r="L45" s="155">
        <v>10</v>
      </c>
      <c r="M45" s="83">
        <v>23</v>
      </c>
    </row>
  </sheetData>
  <sheetProtection formatColumns="0" formatRows="0" autoFilter="0" sort="0" insertRows="0" insertColumns="1" deleteRows="0" deleteColumns="0"/>
  <mergeCells count="17">
    <mergeCell ref="I31:I32"/>
    <mergeCell ref="E33:H33"/>
    <mergeCell ref="D14:H14"/>
    <mergeCell ref="D18:H18"/>
    <mergeCell ref="I18:I19"/>
    <mergeCell ref="E21:H21"/>
    <mergeCell ref="E25:H25"/>
    <mergeCell ref="I26:I29"/>
    <mergeCell ref="E30:H30"/>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I28 E31 G35 E38 I31 E35 I38 G23 E26:E28 I10 E23 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8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24228B68-9589-CB74-87EC-DFF471C650E5}"/>
    <hyperlink ref="H23" r:id="rId3" xr:uid="{50421AA2-DE23-EA31-0CA4-B9FE001F10A3}"/>
    <hyperlink ref="H24" r:id="rId4" xr:uid="{C7B00C73-DC1F-4A8A-91E1-043B4F73B004}"/>
    <hyperlink ref="H26" r:id="rId5" xr:uid="{6F742A4B-1B4D-AE24-1EC3-5D5E8544F0CF}"/>
    <hyperlink ref="H27" r:id="rId6" xr:uid="{C8B52B99-0C26-EB64-740D-85067F18DF1D}"/>
    <hyperlink ref="H28" r:id="rId7" xr:uid="{E05AFD3E-D234-2409-B51D-28C222B59F6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02A5D-ADF2-9E84-3D7C-16F660A0690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1160</v>
      </c>
      <c r="D3" s="344"/>
      <c r="E3" s="1031"/>
      <c r="F3" s="1031"/>
      <c r="G3" s="2427"/>
      <c r="H3" s="1500"/>
      <c r="I3" s="651" t="s">
        <v>1161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1162</v>
      </c>
      <c r="D6" s="344"/>
      <c r="E6" s="1031"/>
      <c r="F6" s="1031"/>
      <c r="G6" s="2427"/>
      <c r="H6" s="1500"/>
      <c r="I6" s="651" t="s">
        <v>1161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46009.381747685184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121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124</v>
      </c>
      <c r="G20" s="2224" t="s">
        <v>125</v>
      </c>
      <c r="H20" s="2386" t="s">
        <v>1163</v>
      </c>
      <c r="I20" s="2387"/>
      <c r="J20" s="2433"/>
      <c r="K20" s="2224" t="s">
        <v>309</v>
      </c>
      <c r="L20" s="2224" t="s">
        <v>396</v>
      </c>
      <c r="M20" s="2389"/>
      <c r="AH20" s="374">
        <v>21</v>
      </c>
    </row>
    <row customHeight="1" ht="22.049999999999997">
      <c r="D21" s="376"/>
      <c r="E21" s="2279"/>
      <c r="F21" s="2225"/>
      <c r="G21" s="2225"/>
      <c r="H21" s="2218" t="s">
        <v>1164</v>
      </c>
      <c r="I21" s="2220"/>
      <c r="J21" s="108" t="s">
        <v>1165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1160</v>
      </c>
      <c r="D25" s="2466"/>
      <c r="E25" s="2204"/>
      <c r="F25" s="2470"/>
      <c r="G25" s="2427"/>
      <c r="H25" s="1500"/>
      <c r="I25" s="651" t="s">
        <v>1161</v>
      </c>
      <c r="J25" s="571"/>
      <c r="K25" s="1500"/>
      <c r="L25" s="214"/>
      <c r="M25" s="2170"/>
      <c r="N25" s="334"/>
      <c r="O25" s="1624"/>
      <c r="P25" s="1624"/>
      <c r="AH25" s="1631">
        <v>0</v>
      </c>
    </row>
    <row customHeight="1" ht="0.75" hidden="1">
      <c r="A26" s="1780"/>
      <c r="B26" s="1780"/>
      <c r="C26" s="369" t="s">
        <v>1166</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отпускаемую потребителям ООО "Тепловые сети"</v>
      </c>
      <c r="H27" s="1862"/>
      <c r="I27" s="1739"/>
      <c r="J27" s="1773"/>
      <c r="K27" s="1865"/>
      <c r="L27" s="1862" t="s">
        <v>312</v>
      </c>
      <c r="M27" s="2170"/>
      <c r="N27" s="334"/>
      <c r="O27" s="1624"/>
      <c r="P27" s="1624"/>
      <c r="AH27" s="1631">
        <v>0</v>
      </c>
    </row>
    <row s="1635" customFormat="1" customHeight="1" ht="18.75" hidden="1">
      <c r="A28" s="1780"/>
      <c r="B28" s="1780"/>
      <c r="C28" s="369" t="s">
        <v>1160</v>
      </c>
      <c r="D28" s="2462"/>
      <c r="E28" s="2463"/>
      <c r="F28" s="2464"/>
      <c r="G28" s="2427"/>
      <c r="H28" s="1500"/>
      <c r="I28" s="651" t="s">
        <v>1161</v>
      </c>
      <c r="J28" s="571"/>
      <c r="K28" s="1500"/>
      <c r="L28" s="214"/>
      <c r="M28" s="2170"/>
      <c r="N28" s="334"/>
      <c r="O28" s="1624"/>
      <c r="P28" s="1624"/>
      <c r="AH28" s="1631">
        <v>0</v>
      </c>
    </row>
    <row s="1635" customFormat="1" customHeight="1" ht="0.75" hidden="1">
      <c r="A29" s="1780"/>
      <c r="B29" s="1780"/>
      <c r="C29" s="369" t="s">
        <v>1166</v>
      </c>
      <c r="D29" s="2462"/>
      <c r="E29" s="2204"/>
      <c r="F29" s="2383"/>
      <c r="G29" s="400"/>
      <c r="H29" s="1500"/>
      <c r="I29" s="651"/>
      <c r="J29" s="571"/>
      <c r="K29" s="1500"/>
      <c r="L29" s="214"/>
      <c r="M29" s="2170"/>
      <c r="N29" s="334"/>
      <c r="O29" s="1624"/>
      <c r="P29" s="1624"/>
      <c r="AH29" s="1631">
        <v>0</v>
      </c>
    </row>
    <row s="1635" customFormat="1" customHeight="1" ht="45" hidden="1">
      <c r="A30" s="1780" t="s">
        <v>175</v>
      </c>
      <c r="B30" s="1780" t="s">
        <v>176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1160</v>
      </c>
      <c r="D31" s="2462"/>
      <c r="E31" s="2204"/>
      <c r="F31" s="2383"/>
      <c r="G31" s="2427"/>
      <c r="H31" s="1500"/>
      <c r="I31" s="651" t="s">
        <v>1161</v>
      </c>
      <c r="J31" s="571"/>
      <c r="K31" s="1500"/>
      <c r="L31" s="214"/>
      <c r="M31" s="2170"/>
      <c r="N31" s="334"/>
      <c r="O31" s="1624"/>
      <c r="P31" s="1624"/>
      <c r="AH31" s="1631">
        <v>0</v>
      </c>
    </row>
    <row s="1635" customFormat="1" customHeight="1" ht="0.75" hidden="1">
      <c r="A32" s="1780"/>
      <c r="B32" s="1780"/>
      <c r="C32" s="369" t="s">
        <v>1166</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1160</v>
      </c>
      <c r="D34" s="2462"/>
      <c r="E34" s="2204"/>
      <c r="F34" s="2383"/>
      <c r="G34" s="2427"/>
      <c r="H34" s="1500"/>
      <c r="I34" s="651" t="s">
        <v>1161</v>
      </c>
      <c r="J34" s="571"/>
      <c r="K34" s="1500"/>
      <c r="L34" s="214"/>
      <c r="M34" s="2170"/>
      <c r="N34" s="334"/>
      <c r="O34" s="1624"/>
      <c r="P34" s="1624"/>
      <c r="AH34" s="1631">
        <v>0</v>
      </c>
    </row>
    <row s="1635" customFormat="1" customHeight="1" ht="0.75" hidden="1">
      <c r="A35" s="1780"/>
      <c r="B35" s="1780"/>
      <c r="C35" s="369" t="s">
        <v>1166</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1160</v>
      </c>
      <c r="D37" s="2462"/>
      <c r="E37" s="2204"/>
      <c r="F37" s="2383"/>
      <c r="G37" s="2427"/>
      <c r="H37" s="1500"/>
      <c r="I37" s="651" t="s">
        <v>1161</v>
      </c>
      <c r="J37" s="571"/>
      <c r="K37" s="1500"/>
      <c r="L37" s="214"/>
      <c r="M37" s="2170"/>
      <c r="N37" s="334"/>
      <c r="O37" s="1624"/>
      <c r="P37" s="1624"/>
      <c r="AH37" s="1631">
        <v>0</v>
      </c>
    </row>
    <row s="1635" customFormat="1" customHeight="1" ht="0.75" hidden="1">
      <c r="A38" s="1780"/>
      <c r="B38" s="1780"/>
      <c r="C38" s="369" t="s">
        <v>1166</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1160</v>
      </c>
      <c r="D40" s="2462"/>
      <c r="E40" s="2204"/>
      <c r="F40" s="2383"/>
      <c r="G40" s="2427"/>
      <c r="H40" s="1500"/>
      <c r="I40" s="651" t="s">
        <v>1161</v>
      </c>
      <c r="J40" s="571"/>
      <c r="K40" s="1500"/>
      <c r="L40" s="214"/>
      <c r="M40" s="2170"/>
      <c r="N40" s="334"/>
      <c r="O40" s="1624"/>
      <c r="P40" s="1624"/>
      <c r="AH40" s="1631">
        <v>0</v>
      </c>
    </row>
    <row s="1635" customFormat="1" customHeight="1" ht="0.75" hidden="1">
      <c r="A41" s="1780"/>
      <c r="B41" s="1780"/>
      <c r="C41" s="369" t="s">
        <v>1166</v>
      </c>
      <c r="D41" s="2462"/>
      <c r="E41" s="2204"/>
      <c r="F41" s="2383"/>
      <c r="G41" s="400"/>
      <c r="H41" s="1500"/>
      <c r="I41" s="651"/>
      <c r="J41" s="571"/>
      <c r="K41" s="1500"/>
      <c r="L41" s="214"/>
      <c r="M41" s="2170"/>
      <c r="N41" s="334"/>
      <c r="O41" s="1624"/>
      <c r="P41" s="1624"/>
      <c r="AH41" s="1631">
        <v>0</v>
      </c>
    </row>
    <row s="1635" customFormat="1" customHeight="1" ht="18.75" hidden="1">
      <c r="A42" s="1780" t="s">
        <v>199</v>
      </c>
      <c r="B42" s="1780" t="s">
        <v>200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1160</v>
      </c>
      <c r="D43" s="2462"/>
      <c r="E43" s="2204"/>
      <c r="F43" s="2383"/>
      <c r="G43" s="2427"/>
      <c r="H43" s="1500"/>
      <c r="I43" s="651" t="s">
        <v>1161</v>
      </c>
      <c r="J43" s="571"/>
      <c r="K43" s="1500"/>
      <c r="L43" s="214"/>
      <c r="M43" s="2170"/>
      <c r="N43" s="334"/>
      <c r="O43" s="1624"/>
      <c r="P43" s="1624"/>
      <c r="AH43" s="1631">
        <v>0</v>
      </c>
    </row>
    <row s="1635" customFormat="1" customHeight="1" ht="0.75" hidden="1">
      <c r="A44" s="1780"/>
      <c r="B44" s="1780"/>
      <c r="C44" s="369" t="s">
        <v>1166</v>
      </c>
      <c r="D44" s="2462"/>
      <c r="E44" s="2204"/>
      <c r="F44" s="2383"/>
      <c r="G44" s="400"/>
      <c r="H44" s="1500"/>
      <c r="I44" s="651"/>
      <c r="J44" s="571"/>
      <c r="K44" s="1500"/>
      <c r="L44" s="214"/>
      <c r="M44" s="2170"/>
      <c r="N44" s="334"/>
      <c r="O44" s="1624"/>
      <c r="P44" s="1624"/>
      <c r="AH44" s="1631">
        <v>0</v>
      </c>
    </row>
    <row s="1635" customFormat="1" customHeight="1" ht="18.75" hidden="1">
      <c r="A45" s="1780" t="s">
        <v>205</v>
      </c>
      <c r="B45" s="1780" t="s">
        <v>206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1160</v>
      </c>
      <c r="D46" s="2462"/>
      <c r="E46" s="2204"/>
      <c r="F46" s="2383"/>
      <c r="G46" s="2427"/>
      <c r="H46" s="1500"/>
      <c r="I46" s="651" t="s">
        <v>1161</v>
      </c>
      <c r="J46" s="571"/>
      <c r="K46" s="1500"/>
      <c r="L46" s="214"/>
      <c r="M46" s="2170"/>
      <c r="N46" s="334"/>
      <c r="O46" s="1624"/>
      <c r="P46" s="1624"/>
      <c r="AH46" s="1631">
        <v>0</v>
      </c>
    </row>
    <row s="1635" customFormat="1" customHeight="1" ht="0.75" hidden="1">
      <c r="A47" s="1780"/>
      <c r="B47" s="1780"/>
      <c r="C47" s="369" t="s">
        <v>1166</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1160</v>
      </c>
      <c r="D49" s="2462"/>
      <c r="E49" s="2204"/>
      <c r="F49" s="2383"/>
      <c r="G49" s="2427"/>
      <c r="H49" s="1500"/>
      <c r="I49" s="651" t="s">
        <v>1161</v>
      </c>
      <c r="J49" s="571"/>
      <c r="K49" s="1500"/>
      <c r="L49" s="214"/>
      <c r="M49" s="2170"/>
      <c r="N49" s="334"/>
      <c r="O49" s="1624"/>
      <c r="P49" s="1624"/>
      <c r="AH49" s="1631">
        <v>0</v>
      </c>
    </row>
    <row s="1635" customFormat="1" customHeight="1" ht="0.75" hidden="1">
      <c r="A50" s="1780"/>
      <c r="B50" s="1780"/>
      <c r="C50" s="369" t="s">
        <v>1166</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1160</v>
      </c>
      <c r="D52" s="2462"/>
      <c r="E52" s="2204"/>
      <c r="F52" s="2383"/>
      <c r="G52" s="2427"/>
      <c r="H52" s="1500"/>
      <c r="I52" s="651" t="s">
        <v>1161</v>
      </c>
      <c r="J52" s="571"/>
      <c r="K52" s="1500"/>
      <c r="L52" s="214"/>
      <c r="M52" s="2170"/>
      <c r="N52" s="334"/>
      <c r="O52" s="1624"/>
      <c r="P52" s="1624"/>
      <c r="AH52" s="1631">
        <v>0</v>
      </c>
    </row>
    <row s="1635" customFormat="1" customHeight="1" ht="0.75" hidden="1">
      <c r="A53" s="1780"/>
      <c r="B53" s="1780"/>
      <c r="C53" s="369" t="s">
        <v>1166</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1160</v>
      </c>
      <c r="D55" s="2462"/>
      <c r="E55" s="2204"/>
      <c r="F55" s="2383"/>
      <c r="G55" s="2427"/>
      <c r="H55" s="1500"/>
      <c r="I55" s="651" t="s">
        <v>1161</v>
      </c>
      <c r="J55" s="571"/>
      <c r="K55" s="1500"/>
      <c r="L55" s="214"/>
      <c r="M55" s="2170"/>
      <c r="N55" s="334"/>
      <c r="O55" s="1624"/>
      <c r="P55" s="1624"/>
      <c r="AH55" s="1631">
        <v>0</v>
      </c>
    </row>
    <row s="1635" customFormat="1" customHeight="1" ht="0.75" hidden="1">
      <c r="A56" s="1780"/>
      <c r="B56" s="1780"/>
      <c r="C56" s="369" t="s">
        <v>1166</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1160</v>
      </c>
      <c r="D58" s="2462"/>
      <c r="E58" s="2204"/>
      <c r="F58" s="2383"/>
      <c r="G58" s="2427"/>
      <c r="H58" s="1500"/>
      <c r="I58" s="651" t="s">
        <v>1161</v>
      </c>
      <c r="J58" s="571"/>
      <c r="K58" s="1500"/>
      <c r="L58" s="214"/>
      <c r="M58" s="2170"/>
      <c r="N58" s="334"/>
      <c r="O58" s="1624"/>
      <c r="P58" s="1624"/>
      <c r="AH58" s="1631">
        <v>0</v>
      </c>
    </row>
    <row s="1635" customFormat="1" customHeight="1" ht="0.75" hidden="1">
      <c r="A59" s="1780"/>
      <c r="B59" s="1780"/>
      <c r="C59" s="369" t="s">
        <v>1166</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1160</v>
      </c>
      <c r="D61" s="2462"/>
      <c r="E61" s="2204"/>
      <c r="F61" s="2383"/>
      <c r="G61" s="2427"/>
      <c r="H61" s="1500"/>
      <c r="I61" s="651" t="s">
        <v>1161</v>
      </c>
      <c r="J61" s="571"/>
      <c r="K61" s="1500"/>
      <c r="L61" s="214"/>
      <c r="M61" s="2170"/>
      <c r="N61" s="334"/>
      <c r="O61" s="1624"/>
      <c r="P61" s="1624"/>
      <c r="AH61" s="1631">
        <v>0</v>
      </c>
    </row>
    <row s="1635" customFormat="1" customHeight="1" ht="0.75" hidden="1">
      <c r="A62" s="1780"/>
      <c r="B62" s="1780"/>
      <c r="C62" s="369" t="s">
        <v>1166</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1160</v>
      </c>
      <c r="D64" s="2462"/>
      <c r="E64" s="2204"/>
      <c r="F64" s="2383"/>
      <c r="G64" s="2427"/>
      <c r="H64" s="1500"/>
      <c r="I64" s="651" t="s">
        <v>1161</v>
      </c>
      <c r="J64" s="571"/>
      <c r="K64" s="1500"/>
      <c r="L64" s="214"/>
      <c r="M64" s="2170"/>
      <c r="N64" s="334"/>
      <c r="O64" s="1624"/>
      <c r="P64" s="1624"/>
      <c r="AH64" s="1631">
        <v>0</v>
      </c>
    </row>
    <row s="1635" customFormat="1" customHeight="1" ht="0.75" hidden="1">
      <c r="A65" s="1780"/>
      <c r="B65" s="1780"/>
      <c r="C65" s="369" t="s">
        <v>1166</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1160</v>
      </c>
      <c r="D67" s="2462"/>
      <c r="E67" s="2204"/>
      <c r="F67" s="2383"/>
      <c r="G67" s="2427"/>
      <c r="H67" s="1500"/>
      <c r="I67" s="651" t="s">
        <v>1161</v>
      </c>
      <c r="J67" s="571"/>
      <c r="K67" s="1500"/>
      <c r="L67" s="214"/>
      <c r="M67" s="2170"/>
      <c r="N67" s="334"/>
      <c r="O67" s="1624"/>
      <c r="P67" s="1624"/>
      <c r="AH67" s="1631">
        <v>0</v>
      </c>
    </row>
    <row s="1635" customFormat="1" customHeight="1" ht="0.75" hidden="1">
      <c r="A68" s="1780"/>
      <c r="B68" s="1780"/>
      <c r="C68" s="369" t="s">
        <v>1166</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1160</v>
      </c>
      <c r="D70" s="2462"/>
      <c r="E70" s="2204"/>
      <c r="F70" s="2383"/>
      <c r="G70" s="2427"/>
      <c r="H70" s="1500"/>
      <c r="I70" s="651" t="s">
        <v>1161</v>
      </c>
      <c r="J70" s="571"/>
      <c r="K70" s="1500"/>
      <c r="L70" s="214"/>
      <c r="M70" s="2170"/>
      <c r="N70" s="334"/>
      <c r="O70" s="1624"/>
      <c r="P70" s="1624"/>
      <c r="AH70" s="1631">
        <v>0</v>
      </c>
    </row>
    <row s="1635" customFormat="1" customHeight="1" ht="0.75" hidden="1">
      <c r="A71" s="1780"/>
      <c r="B71" s="1780"/>
      <c r="C71" s="369" t="s">
        <v>1166</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1160</v>
      </c>
      <c r="D73" s="2462"/>
      <c r="E73" s="2204"/>
      <c r="F73" s="2383"/>
      <c r="G73" s="2427"/>
      <c r="H73" s="1500"/>
      <c r="I73" s="651" t="s">
        <v>1161</v>
      </c>
      <c r="J73" s="571"/>
      <c r="K73" s="1500"/>
      <c r="L73" s="214"/>
      <c r="M73" s="2170"/>
      <c r="N73" s="334"/>
      <c r="O73" s="1624"/>
      <c r="P73" s="1624"/>
      <c r="AH73" s="1631">
        <v>0</v>
      </c>
    </row>
    <row s="1635" customFormat="1" customHeight="1" ht="0.75" hidden="1">
      <c r="A74" s="1780"/>
      <c r="B74" s="1780"/>
      <c r="C74" s="369" t="s">
        <v>1166</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1160</v>
      </c>
      <c r="D76" s="2462"/>
      <c r="E76" s="2204"/>
      <c r="F76" s="2383"/>
      <c r="G76" s="2427"/>
      <c r="H76" s="1500"/>
      <c r="I76" s="651" t="s">
        <v>1161</v>
      </c>
      <c r="J76" s="571"/>
      <c r="K76" s="1500"/>
      <c r="L76" s="214"/>
      <c r="M76" s="2170"/>
      <c r="N76" s="334"/>
      <c r="O76" s="1624"/>
      <c r="P76" s="1624"/>
      <c r="AH76" s="1631">
        <v>0</v>
      </c>
    </row>
    <row s="1635" customFormat="1" customHeight="1" ht="0.75" hidden="1">
      <c r="A77" s="1780"/>
      <c r="B77" s="1780"/>
      <c r="C77" s="369" t="s">
        <v>1166</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1160</v>
      </c>
      <c r="D79" s="2462"/>
      <c r="E79" s="2204"/>
      <c r="F79" s="2383"/>
      <c r="G79" s="2427"/>
      <c r="H79" s="1500"/>
      <c r="I79" s="651" t="s">
        <v>1161</v>
      </c>
      <c r="J79" s="571"/>
      <c r="K79" s="1500"/>
      <c r="L79" s="214"/>
      <c r="M79" s="2170"/>
      <c r="N79" s="334"/>
      <c r="O79" s="1624"/>
      <c r="P79" s="1624"/>
      <c r="AH79" s="1631">
        <v>0</v>
      </c>
    </row>
    <row s="1635" customFormat="1" customHeight="1" ht="0.75" hidden="1">
      <c r="A80" s="1780"/>
      <c r="B80" s="1780"/>
      <c r="C80" s="369" t="s">
        <v>1166</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1160</v>
      </c>
      <c r="D82" s="2462"/>
      <c r="E82" s="2204"/>
      <c r="F82" s="2383"/>
      <c r="G82" s="2427"/>
      <c r="H82" s="1500"/>
      <c r="I82" s="651" t="s">
        <v>1161</v>
      </c>
      <c r="J82" s="571"/>
      <c r="K82" s="1500"/>
      <c r="L82" s="214"/>
      <c r="M82" s="2170"/>
      <c r="N82" s="334"/>
      <c r="O82" s="1624"/>
      <c r="P82" s="1624"/>
      <c r="AH82" s="1631">
        <v>0</v>
      </c>
    </row>
    <row s="1635" customFormat="1" customHeight="1" ht="1.05">
      <c r="A83" s="1780"/>
      <c r="B83" s="1780"/>
      <c r="C83" s="369" t="s">
        <v>1166</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1167</v>
      </c>
      <c r="N85" s="334"/>
      <c r="AH85" s="374">
        <v>34</v>
      </c>
    </row>
    <row customHeight="1" ht="19.95">
      <c r="A86" s="1780"/>
      <c r="B86" s="1780"/>
      <c r="D86" s="376"/>
      <c r="E86" s="147" t="s">
        <v>92</v>
      </c>
      <c r="F86" s="2460" t="s">
        <v>1168</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1162</v>
      </c>
      <c r="D88" s="2462"/>
      <c r="E88" s="2204"/>
      <c r="F88" s="2383"/>
      <c r="G88" s="2427"/>
      <c r="H88" s="1500"/>
      <c r="I88" s="651" t="s">
        <v>1161</v>
      </c>
      <c r="J88" s="571"/>
      <c r="K88" s="1500"/>
      <c r="L88" s="214"/>
      <c r="M88" s="2170"/>
      <c r="N88" s="334"/>
      <c r="O88" s="1624"/>
      <c r="P88" s="1624"/>
      <c r="AH88" s="1631">
        <v>0</v>
      </c>
    </row>
    <row s="1635" customFormat="1" customHeight="1" ht="0.75" hidden="1">
      <c r="A89" s="1780"/>
      <c r="B89" s="1780"/>
      <c r="C89" s="369" t="s">
        <v>1169</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отпускаемую потребителям ООО "Тепловые сети"</v>
      </c>
      <c r="H90" s="1862"/>
      <c r="I90" s="1739"/>
      <c r="J90" s="1773"/>
      <c r="K90" s="1778"/>
      <c r="L90" s="1862" t="s">
        <v>312</v>
      </c>
      <c r="M90" s="2171"/>
      <c r="N90" s="334"/>
      <c r="O90" s="1624"/>
      <c r="P90" s="1624"/>
      <c r="AH90" s="1631">
        <v>0</v>
      </c>
    </row>
    <row s="1635" customFormat="1" customHeight="1" ht="18.75" hidden="1">
      <c r="A91" s="1780"/>
      <c r="B91" s="1780"/>
      <c r="C91" s="369" t="s">
        <v>1162</v>
      </c>
      <c r="D91" s="2462"/>
      <c r="E91" s="2204"/>
      <c r="F91" s="2383"/>
      <c r="G91" s="2427"/>
      <c r="H91" s="1500"/>
      <c r="I91" s="651" t="s">
        <v>1161</v>
      </c>
      <c r="J91" s="571"/>
      <c r="K91" s="1500"/>
      <c r="L91" s="214"/>
      <c r="M91" s="1861"/>
      <c r="N91" s="334"/>
      <c r="O91" s="1624"/>
      <c r="P91" s="1624"/>
      <c r="AH91" s="1631">
        <v>0</v>
      </c>
    </row>
    <row s="1635" customFormat="1" customHeight="1" ht="0.75" hidden="1">
      <c r="A92" s="1780"/>
      <c r="B92" s="1780"/>
      <c r="C92" s="369" t="s">
        <v>1169</v>
      </c>
      <c r="D92" s="2462"/>
      <c r="E92" s="2204"/>
      <c r="F92" s="2383"/>
      <c r="G92" s="400"/>
      <c r="H92" s="1500"/>
      <c r="I92" s="651"/>
      <c r="J92" s="571"/>
      <c r="K92" s="1500"/>
      <c r="L92" s="214"/>
      <c r="M92" s="341"/>
      <c r="N92" s="334"/>
      <c r="O92" s="1624"/>
      <c r="P92" s="1624"/>
      <c r="AH92" s="1631">
        <v>0</v>
      </c>
    </row>
    <row s="1635" customFormat="1" customHeight="1" ht="45" hidden="1">
      <c r="A93" s="1780" t="s">
        <v>175</v>
      </c>
      <c r="B93" s="1780" t="s">
        <v>176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1162</v>
      </c>
      <c r="D94" s="2462"/>
      <c r="E94" s="2204"/>
      <c r="F94" s="2383"/>
      <c r="G94" s="2427"/>
      <c r="H94" s="1500"/>
      <c r="I94" s="651" t="s">
        <v>1161</v>
      </c>
      <c r="J94" s="571"/>
      <c r="K94" s="1500"/>
      <c r="L94" s="214"/>
      <c r="M94" s="341"/>
      <c r="N94" s="334"/>
      <c r="O94" s="1624"/>
      <c r="P94" s="1624"/>
      <c r="AH94" s="1631">
        <v>0</v>
      </c>
    </row>
    <row s="1635" customFormat="1" customHeight="1" ht="0.75" hidden="1">
      <c r="A95" s="1780"/>
      <c r="B95" s="1780"/>
      <c r="C95" s="369" t="s">
        <v>1169</v>
      </c>
      <c r="D95" s="2462"/>
      <c r="E95" s="2204"/>
      <c r="F95" s="2383"/>
      <c r="G95" s="400"/>
      <c r="H95" s="1500"/>
      <c r="I95" s="651"/>
      <c r="J95" s="571"/>
      <c r="K95" s="1500"/>
      <c r="L95" s="214"/>
      <c r="M95" s="341"/>
      <c r="N95" s="334"/>
      <c r="O95" s="1624"/>
      <c r="P95" s="1624"/>
      <c r="AH95" s="1631">
        <v>0</v>
      </c>
    </row>
    <row s="1635" customFormat="1" customHeight="1" ht="45" hidden="1">
      <c r="A96" s="1780" t="s">
        <v>181</v>
      </c>
      <c r="B96" s="1780" t="s">
        <v>182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1162</v>
      </c>
      <c r="D97" s="2462"/>
      <c r="E97" s="2204"/>
      <c r="F97" s="2383"/>
      <c r="G97" s="2427"/>
      <c r="H97" s="1500"/>
      <c r="I97" s="651" t="s">
        <v>1161</v>
      </c>
      <c r="J97" s="571"/>
      <c r="K97" s="1500"/>
      <c r="L97" s="214"/>
      <c r="M97" s="341"/>
      <c r="N97" s="334"/>
      <c r="O97" s="1624"/>
      <c r="P97" s="1624"/>
      <c r="AH97" s="1631">
        <v>0</v>
      </c>
    </row>
    <row s="1635" customFormat="1" customHeight="1" ht="0.75" hidden="1">
      <c r="A98" s="1780"/>
      <c r="B98" s="1780"/>
      <c r="C98" s="369" t="s">
        <v>1169</v>
      </c>
      <c r="D98" s="2462"/>
      <c r="E98" s="2204"/>
      <c r="F98" s="2383"/>
      <c r="G98" s="400"/>
      <c r="H98" s="1500"/>
      <c r="I98" s="651"/>
      <c r="J98" s="571"/>
      <c r="K98" s="1500"/>
      <c r="L98" s="214"/>
      <c r="M98" s="341"/>
      <c r="N98" s="334"/>
      <c r="O98" s="1624"/>
      <c r="P98" s="1624"/>
      <c r="AH98" s="1631">
        <v>0</v>
      </c>
    </row>
    <row s="1635" customFormat="1" customHeight="1" ht="18.75" hidden="1">
      <c r="A99" s="1780" t="s">
        <v>187</v>
      </c>
      <c r="B99" s="1780" t="s">
        <v>188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1162</v>
      </c>
      <c r="D100" s="2462"/>
      <c r="E100" s="2204"/>
      <c r="F100" s="2383"/>
      <c r="G100" s="2427"/>
      <c r="H100" s="1500"/>
      <c r="I100" s="651" t="s">
        <v>1161</v>
      </c>
      <c r="J100" s="571"/>
      <c r="K100" s="1500"/>
      <c r="L100" s="214"/>
      <c r="M100" s="341"/>
      <c r="N100" s="334"/>
      <c r="O100" s="1624"/>
      <c r="P100" s="1624"/>
      <c r="AH100" s="1631">
        <v>0</v>
      </c>
    </row>
    <row s="1635" customFormat="1" customHeight="1" ht="0.75" hidden="1">
      <c r="A101" s="1780"/>
      <c r="B101" s="1780"/>
      <c r="C101" s="369" t="s">
        <v>1169</v>
      </c>
      <c r="D101" s="2462"/>
      <c r="E101" s="2204"/>
      <c r="F101" s="2383"/>
      <c r="G101" s="400"/>
      <c r="H101" s="1500"/>
      <c r="I101" s="651"/>
      <c r="J101" s="571"/>
      <c r="K101" s="1500"/>
      <c r="L101" s="214"/>
      <c r="M101" s="341"/>
      <c r="N101" s="334"/>
      <c r="O101" s="1624"/>
      <c r="P101" s="1624"/>
      <c r="AH101" s="1631">
        <v>0</v>
      </c>
    </row>
    <row s="1635" customFormat="1" customHeight="1" ht="18.75" hidden="1">
      <c r="A102" s="1780" t="s">
        <v>193</v>
      </c>
      <c r="B102" s="1780" t="s">
        <v>194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1162</v>
      </c>
      <c r="D103" s="2462"/>
      <c r="E103" s="2204"/>
      <c r="F103" s="2383"/>
      <c r="G103" s="2427"/>
      <c r="H103" s="1500"/>
      <c r="I103" s="651" t="s">
        <v>1161</v>
      </c>
      <c r="J103" s="571"/>
      <c r="K103" s="1500"/>
      <c r="L103" s="214"/>
      <c r="M103" s="341"/>
      <c r="N103" s="334"/>
      <c r="O103" s="1624"/>
      <c r="P103" s="1624"/>
      <c r="AH103" s="1631">
        <v>0</v>
      </c>
    </row>
    <row s="1635" customFormat="1" customHeight="1" ht="0.75" hidden="1">
      <c r="A104" s="1780"/>
      <c r="B104" s="1780"/>
      <c r="C104" s="369" t="s">
        <v>1169</v>
      </c>
      <c r="D104" s="2462"/>
      <c r="E104" s="2204"/>
      <c r="F104" s="2383"/>
      <c r="G104" s="400"/>
      <c r="H104" s="1500"/>
      <c r="I104" s="651"/>
      <c r="J104" s="571"/>
      <c r="K104" s="1500"/>
      <c r="L104" s="214"/>
      <c r="M104" s="341"/>
      <c r="N104" s="334"/>
      <c r="O104" s="1624"/>
      <c r="P104" s="1624"/>
      <c r="AH104" s="1631">
        <v>0</v>
      </c>
    </row>
    <row s="1635" customFormat="1" customHeight="1" ht="18.75" hidden="1">
      <c r="A105" s="1780" t="s">
        <v>199</v>
      </c>
      <c r="B105" s="1780" t="s">
        <v>200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1162</v>
      </c>
      <c r="D106" s="2462"/>
      <c r="E106" s="2204"/>
      <c r="F106" s="2383"/>
      <c r="G106" s="2427"/>
      <c r="H106" s="1500"/>
      <c r="I106" s="651" t="s">
        <v>1161</v>
      </c>
      <c r="J106" s="571"/>
      <c r="K106" s="1500"/>
      <c r="L106" s="214"/>
      <c r="M106" s="341"/>
      <c r="N106" s="334"/>
      <c r="O106" s="1624"/>
      <c r="P106" s="1624"/>
      <c r="AH106" s="1631">
        <v>0</v>
      </c>
    </row>
    <row s="1635" customFormat="1" customHeight="1" ht="0.75" hidden="1">
      <c r="A107" s="1780"/>
      <c r="B107" s="1780"/>
      <c r="C107" s="369" t="s">
        <v>1169</v>
      </c>
      <c r="D107" s="2462"/>
      <c r="E107" s="2204"/>
      <c r="F107" s="2383"/>
      <c r="G107" s="400"/>
      <c r="H107" s="1500"/>
      <c r="I107" s="651"/>
      <c r="J107" s="571"/>
      <c r="K107" s="1500"/>
      <c r="L107" s="214"/>
      <c r="M107" s="341"/>
      <c r="N107" s="334"/>
      <c r="O107" s="1624"/>
      <c r="P107" s="1624"/>
      <c r="AH107" s="1631">
        <v>0</v>
      </c>
    </row>
    <row s="1635" customFormat="1" customHeight="1" ht="18.75" hidden="1">
      <c r="A108" s="1780" t="s">
        <v>205</v>
      </c>
      <c r="B108" s="1780" t="s">
        <v>206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1162</v>
      </c>
      <c r="D109" s="2462"/>
      <c r="E109" s="2204"/>
      <c r="F109" s="2383"/>
      <c r="G109" s="2427"/>
      <c r="H109" s="1500"/>
      <c r="I109" s="651" t="s">
        <v>1161</v>
      </c>
      <c r="J109" s="571"/>
      <c r="K109" s="1500"/>
      <c r="L109" s="214"/>
      <c r="M109" s="341"/>
      <c r="N109" s="334"/>
      <c r="O109" s="1624"/>
      <c r="P109" s="1624"/>
      <c r="AH109" s="1631">
        <v>0</v>
      </c>
    </row>
    <row s="1635" customFormat="1" customHeight="1" ht="0.75" hidden="1">
      <c r="A110" s="1780"/>
      <c r="B110" s="1780"/>
      <c r="C110" s="369" t="s">
        <v>1169</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1162</v>
      </c>
      <c r="D112" s="2462"/>
      <c r="E112" s="2204"/>
      <c r="F112" s="2383"/>
      <c r="G112" s="2427"/>
      <c r="H112" s="1500"/>
      <c r="I112" s="651" t="s">
        <v>1161</v>
      </c>
      <c r="J112" s="571"/>
      <c r="K112" s="1500"/>
      <c r="L112" s="214"/>
      <c r="M112" s="341"/>
      <c r="N112" s="334"/>
      <c r="O112" s="1624"/>
      <c r="P112" s="1624"/>
      <c r="AH112" s="1631">
        <v>0</v>
      </c>
    </row>
    <row s="1635" customFormat="1" customHeight="1" ht="0.75" hidden="1">
      <c r="A113" s="1780"/>
      <c r="B113" s="1780"/>
      <c r="C113" s="369" t="s">
        <v>1169</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1162</v>
      </c>
      <c r="D115" s="2462"/>
      <c r="E115" s="2204"/>
      <c r="F115" s="2383"/>
      <c r="G115" s="2427"/>
      <c r="H115" s="1500"/>
      <c r="I115" s="651" t="s">
        <v>1161</v>
      </c>
      <c r="J115" s="571"/>
      <c r="K115" s="1500"/>
      <c r="L115" s="214"/>
      <c r="M115" s="341"/>
      <c r="N115" s="334"/>
      <c r="O115" s="1624"/>
      <c r="P115" s="1624"/>
      <c r="AH115" s="1631">
        <v>0</v>
      </c>
    </row>
    <row s="1635" customFormat="1" customHeight="1" ht="0.75" hidden="1">
      <c r="A116" s="1780"/>
      <c r="B116" s="1780"/>
      <c r="C116" s="369" t="s">
        <v>1169</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1162</v>
      </c>
      <c r="D118" s="2462"/>
      <c r="E118" s="2204"/>
      <c r="F118" s="2383"/>
      <c r="G118" s="2427"/>
      <c r="H118" s="1500"/>
      <c r="I118" s="651" t="s">
        <v>1161</v>
      </c>
      <c r="J118" s="571"/>
      <c r="K118" s="1500"/>
      <c r="L118" s="214"/>
      <c r="M118" s="341"/>
      <c r="N118" s="334"/>
      <c r="O118" s="1624"/>
      <c r="P118" s="1624"/>
      <c r="AH118" s="1631">
        <v>0</v>
      </c>
    </row>
    <row s="1635" customFormat="1" customHeight="1" ht="0.75" hidden="1">
      <c r="A119" s="1780"/>
      <c r="B119" s="1780"/>
      <c r="C119" s="369" t="s">
        <v>1169</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1162</v>
      </c>
      <c r="D121" s="2462"/>
      <c r="E121" s="2204"/>
      <c r="F121" s="2383"/>
      <c r="G121" s="2427"/>
      <c r="H121" s="1500"/>
      <c r="I121" s="651" t="s">
        <v>1161</v>
      </c>
      <c r="J121" s="571"/>
      <c r="K121" s="1500"/>
      <c r="L121" s="214"/>
      <c r="M121" s="341"/>
      <c r="N121" s="334"/>
      <c r="O121" s="1624"/>
      <c r="P121" s="1624"/>
      <c r="AH121" s="1631">
        <v>0</v>
      </c>
    </row>
    <row s="1635" customFormat="1" customHeight="1" ht="0.75" hidden="1">
      <c r="A122" s="1780"/>
      <c r="B122" s="1780"/>
      <c r="C122" s="369" t="s">
        <v>1169</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1162</v>
      </c>
      <c r="D124" s="2462"/>
      <c r="E124" s="2204"/>
      <c r="F124" s="2383"/>
      <c r="G124" s="2427"/>
      <c r="H124" s="1500"/>
      <c r="I124" s="651" t="s">
        <v>1161</v>
      </c>
      <c r="J124" s="571"/>
      <c r="K124" s="1500"/>
      <c r="L124" s="214"/>
      <c r="M124" s="341"/>
      <c r="N124" s="334"/>
      <c r="O124" s="1624"/>
      <c r="P124" s="1624"/>
      <c r="AH124" s="1631">
        <v>0</v>
      </c>
    </row>
    <row s="1635" customFormat="1" customHeight="1" ht="0.75" hidden="1">
      <c r="A125" s="1780"/>
      <c r="B125" s="1780"/>
      <c r="C125" s="369" t="s">
        <v>1169</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1162</v>
      </c>
      <c r="D127" s="2462"/>
      <c r="E127" s="2204"/>
      <c r="F127" s="2383"/>
      <c r="G127" s="2427"/>
      <c r="H127" s="1500"/>
      <c r="I127" s="651" t="s">
        <v>1161</v>
      </c>
      <c r="J127" s="571"/>
      <c r="K127" s="1500"/>
      <c r="L127" s="214"/>
      <c r="M127" s="341"/>
      <c r="N127" s="334"/>
      <c r="O127" s="1624"/>
      <c r="P127" s="1624"/>
      <c r="AH127" s="1631">
        <v>0</v>
      </c>
    </row>
    <row s="1635" customFormat="1" customHeight="1" ht="0.75" hidden="1">
      <c r="A128" s="1780"/>
      <c r="B128" s="1780"/>
      <c r="C128" s="369" t="s">
        <v>1169</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1162</v>
      </c>
      <c r="D130" s="2462"/>
      <c r="E130" s="2204"/>
      <c r="F130" s="2383"/>
      <c r="G130" s="2427"/>
      <c r="H130" s="1500"/>
      <c r="I130" s="651" t="s">
        <v>1161</v>
      </c>
      <c r="J130" s="571"/>
      <c r="K130" s="1500"/>
      <c r="L130" s="214"/>
      <c r="M130" s="341"/>
      <c r="N130" s="334"/>
      <c r="O130" s="1624"/>
      <c r="P130" s="1624"/>
      <c r="AH130" s="1631">
        <v>0</v>
      </c>
    </row>
    <row s="1635" customFormat="1" customHeight="1" ht="0.75" hidden="1">
      <c r="A131" s="1780"/>
      <c r="B131" s="1780"/>
      <c r="C131" s="369" t="s">
        <v>1169</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1162</v>
      </c>
      <c r="D133" s="2462"/>
      <c r="E133" s="2204"/>
      <c r="F133" s="2383"/>
      <c r="G133" s="2427"/>
      <c r="H133" s="1500"/>
      <c r="I133" s="651" t="s">
        <v>1161</v>
      </c>
      <c r="J133" s="571"/>
      <c r="K133" s="1500"/>
      <c r="L133" s="214"/>
      <c r="M133" s="341"/>
      <c r="N133" s="334"/>
      <c r="O133" s="1624"/>
      <c r="P133" s="1624"/>
      <c r="AH133" s="1631">
        <v>0</v>
      </c>
    </row>
    <row s="1635" customFormat="1" customHeight="1" ht="0.75" hidden="1">
      <c r="A134" s="1780"/>
      <c r="B134" s="1780"/>
      <c r="C134" s="369" t="s">
        <v>1169</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1162</v>
      </c>
      <c r="D136" s="2462"/>
      <c r="E136" s="2204"/>
      <c r="F136" s="2383"/>
      <c r="G136" s="2427"/>
      <c r="H136" s="1500"/>
      <c r="I136" s="651" t="s">
        <v>1161</v>
      </c>
      <c r="J136" s="571"/>
      <c r="K136" s="1500"/>
      <c r="L136" s="214"/>
      <c r="M136" s="341"/>
      <c r="N136" s="334"/>
      <c r="O136" s="1624"/>
      <c r="P136" s="1624"/>
      <c r="AH136" s="1631">
        <v>0</v>
      </c>
    </row>
    <row s="1635" customFormat="1" customHeight="1" ht="0.75" hidden="1">
      <c r="A137" s="1780"/>
      <c r="B137" s="1780"/>
      <c r="C137" s="369" t="s">
        <v>1169</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1162</v>
      </c>
      <c r="D139" s="2462"/>
      <c r="E139" s="2204"/>
      <c r="F139" s="2383"/>
      <c r="G139" s="2427"/>
      <c r="H139" s="1500"/>
      <c r="I139" s="651" t="s">
        <v>1161</v>
      </c>
      <c r="J139" s="571"/>
      <c r="K139" s="1500"/>
      <c r="L139" s="214"/>
      <c r="M139" s="341"/>
      <c r="N139" s="334"/>
      <c r="O139" s="1624"/>
      <c r="P139" s="1624"/>
      <c r="AH139" s="1631">
        <v>0</v>
      </c>
    </row>
    <row s="1635" customFormat="1" customHeight="1" ht="0.75" hidden="1">
      <c r="A140" s="1780"/>
      <c r="B140" s="1780"/>
      <c r="C140" s="369" t="s">
        <v>1169</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1162</v>
      </c>
      <c r="D142" s="2462"/>
      <c r="E142" s="2204"/>
      <c r="F142" s="2383"/>
      <c r="G142" s="2427"/>
      <c r="H142" s="1500"/>
      <c r="I142" s="651" t="s">
        <v>1161</v>
      </c>
      <c r="J142" s="571"/>
      <c r="K142" s="1500"/>
      <c r="L142" s="214"/>
      <c r="M142" s="341"/>
      <c r="N142" s="334"/>
      <c r="O142" s="1624"/>
      <c r="P142" s="1624"/>
      <c r="AH142" s="1631">
        <v>0</v>
      </c>
    </row>
    <row s="1635" customFormat="1" customHeight="1" ht="0.75" hidden="1">
      <c r="A143" s="1780"/>
      <c r="B143" s="1780"/>
      <c r="C143" s="369" t="s">
        <v>1169</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1162</v>
      </c>
      <c r="D145" s="2462"/>
      <c r="E145" s="2204"/>
      <c r="F145" s="2383"/>
      <c r="G145" s="2427"/>
      <c r="H145" s="1500"/>
      <c r="I145" s="651" t="s">
        <v>1161</v>
      </c>
      <c r="J145" s="571"/>
      <c r="K145" s="1500"/>
      <c r="L145" s="214"/>
      <c r="M145" s="341"/>
      <c r="N145" s="334"/>
      <c r="O145" s="1624"/>
      <c r="P145" s="1624"/>
      <c r="AH145" s="1631">
        <v>0</v>
      </c>
    </row>
    <row s="1635" customFormat="1" customHeight="1" ht="1.05">
      <c r="A146" s="1780"/>
      <c r="B146" s="1780"/>
      <c r="C146" s="369" t="s">
        <v>1169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1162</v>
      </c>
      <c r="D149" s="2462"/>
      <c r="E149" s="2204"/>
      <c r="F149" s="2383"/>
      <c r="G149" s="2427"/>
      <c r="H149" s="1500"/>
      <c r="I149" s="651" t="s">
        <v>1161</v>
      </c>
      <c r="J149" s="571"/>
      <c r="K149" s="1500"/>
      <c r="L149" s="214"/>
      <c r="M149" s="2170"/>
      <c r="N149" s="334"/>
      <c r="O149" s="1624"/>
      <c r="P149" s="1624"/>
      <c r="AH149" s="1631">
        <v>0</v>
      </c>
    </row>
    <row s="1635" customFormat="1" customHeight="1" ht="0.75" hidden="1">
      <c r="A150" s="1780"/>
      <c r="B150" s="1780"/>
      <c r="C150" s="369" t="s">
        <v>1169</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отпускаемую потребителям ООО "Тепловые сети"</v>
      </c>
      <c r="H151" s="1862"/>
      <c r="I151" s="1739"/>
      <c r="J151" s="1773"/>
      <c r="K151" s="1778"/>
      <c r="L151" s="1862" t="s">
        <v>312</v>
      </c>
      <c r="M151" s="2171"/>
      <c r="N151" s="334"/>
      <c r="O151" s="1624"/>
      <c r="P151" s="1624"/>
      <c r="AH151" s="1631">
        <v>0</v>
      </c>
    </row>
    <row s="1635" customFormat="1" customHeight="1" ht="18.75" hidden="1">
      <c r="A152" s="1780"/>
      <c r="B152" s="1780"/>
      <c r="C152" s="369" t="s">
        <v>1162</v>
      </c>
      <c r="D152" s="2462"/>
      <c r="E152" s="2204"/>
      <c r="F152" s="2383"/>
      <c r="G152" s="2427"/>
      <c r="H152" s="1500"/>
      <c r="I152" s="651" t="s">
        <v>1161</v>
      </c>
      <c r="J152" s="571"/>
      <c r="K152" s="1500"/>
      <c r="L152" s="214"/>
      <c r="M152" s="1861"/>
      <c r="N152" s="334"/>
      <c r="O152" s="1624"/>
      <c r="P152" s="1624"/>
      <c r="AH152" s="1631">
        <v>0</v>
      </c>
    </row>
    <row s="1635" customFormat="1" customHeight="1" ht="0.75" hidden="1">
      <c r="A153" s="1780"/>
      <c r="B153" s="1780"/>
      <c r="C153" s="369" t="s">
        <v>1169</v>
      </c>
      <c r="D153" s="2462"/>
      <c r="E153" s="2204"/>
      <c r="F153" s="2383"/>
      <c r="G153" s="400"/>
      <c r="H153" s="1500"/>
      <c r="I153" s="651"/>
      <c r="J153" s="571"/>
      <c r="K153" s="1500"/>
      <c r="L153" s="214"/>
      <c r="M153" s="341"/>
      <c r="N153" s="334"/>
      <c r="O153" s="1624"/>
      <c r="P153" s="1624"/>
      <c r="AH153" s="1631">
        <v>0</v>
      </c>
    </row>
    <row s="1635" customFormat="1" customHeight="1" ht="45" hidden="1">
      <c r="A154" s="1780" t="s">
        <v>175</v>
      </c>
      <c r="B154" s="1780" t="s">
        <v>176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1162</v>
      </c>
      <c r="D155" s="2462"/>
      <c r="E155" s="2204"/>
      <c r="F155" s="2383"/>
      <c r="G155" s="2427"/>
      <c r="H155" s="1500"/>
      <c r="I155" s="651" t="s">
        <v>1161</v>
      </c>
      <c r="J155" s="571"/>
      <c r="K155" s="1500"/>
      <c r="L155" s="214"/>
      <c r="M155" s="341"/>
      <c r="N155" s="334"/>
      <c r="O155" s="1624"/>
      <c r="P155" s="1624"/>
      <c r="AH155" s="1631">
        <v>0</v>
      </c>
    </row>
    <row s="1635" customFormat="1" customHeight="1" ht="0.75" hidden="1">
      <c r="A156" s="1780"/>
      <c r="B156" s="1780"/>
      <c r="C156" s="369" t="s">
        <v>1169</v>
      </c>
      <c r="D156" s="2462"/>
      <c r="E156" s="2204"/>
      <c r="F156" s="2383"/>
      <c r="G156" s="400"/>
      <c r="H156" s="1500"/>
      <c r="I156" s="651"/>
      <c r="J156" s="571"/>
      <c r="K156" s="1500"/>
      <c r="L156" s="214"/>
      <c r="M156" s="341"/>
      <c r="N156" s="334"/>
      <c r="O156" s="1624"/>
      <c r="P156" s="1624"/>
      <c r="AH156" s="1631">
        <v>0</v>
      </c>
    </row>
    <row s="1635" customFormat="1" customHeight="1" ht="45" hidden="1">
      <c r="A157" s="1780" t="s">
        <v>181</v>
      </c>
      <c r="B157" s="1780" t="s">
        <v>182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1162</v>
      </c>
      <c r="D158" s="2462"/>
      <c r="E158" s="2204"/>
      <c r="F158" s="2383"/>
      <c r="G158" s="2427"/>
      <c r="H158" s="1500"/>
      <c r="I158" s="651" t="s">
        <v>1161</v>
      </c>
      <c r="J158" s="571"/>
      <c r="K158" s="1500"/>
      <c r="L158" s="214"/>
      <c r="M158" s="341"/>
      <c r="N158" s="334"/>
      <c r="O158" s="1624"/>
      <c r="P158" s="1624"/>
      <c r="AH158" s="1631">
        <v>0</v>
      </c>
    </row>
    <row s="1635" customFormat="1" customHeight="1" ht="0.75" hidden="1">
      <c r="A159" s="1780"/>
      <c r="B159" s="1780"/>
      <c r="C159" s="369" t="s">
        <v>1169</v>
      </c>
      <c r="D159" s="2462"/>
      <c r="E159" s="2204"/>
      <c r="F159" s="2383"/>
      <c r="G159" s="400"/>
      <c r="H159" s="1500"/>
      <c r="I159" s="651"/>
      <c r="J159" s="571"/>
      <c r="K159" s="1500"/>
      <c r="L159" s="214"/>
      <c r="M159" s="341"/>
      <c r="N159" s="334"/>
      <c r="O159" s="1624"/>
      <c r="P159" s="1624"/>
      <c r="AH159" s="1631">
        <v>0</v>
      </c>
    </row>
    <row s="1635" customFormat="1" customHeight="1" ht="18.75" hidden="1">
      <c r="A160" s="1780" t="s">
        <v>187</v>
      </c>
      <c r="B160" s="1780" t="s">
        <v>188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1162</v>
      </c>
      <c r="D161" s="2462"/>
      <c r="E161" s="2204"/>
      <c r="F161" s="2383"/>
      <c r="G161" s="2427"/>
      <c r="H161" s="1500"/>
      <c r="I161" s="651" t="s">
        <v>1161</v>
      </c>
      <c r="J161" s="571"/>
      <c r="K161" s="1500"/>
      <c r="L161" s="214"/>
      <c r="M161" s="341"/>
      <c r="N161" s="334"/>
      <c r="O161" s="1624"/>
      <c r="P161" s="1624"/>
      <c r="AH161" s="1631">
        <v>0</v>
      </c>
    </row>
    <row s="1635" customFormat="1" customHeight="1" ht="0.75" hidden="1">
      <c r="A162" s="1780"/>
      <c r="B162" s="1780"/>
      <c r="C162" s="369" t="s">
        <v>1169</v>
      </c>
      <c r="D162" s="2462"/>
      <c r="E162" s="2204"/>
      <c r="F162" s="2383"/>
      <c r="G162" s="400"/>
      <c r="H162" s="1500"/>
      <c r="I162" s="651"/>
      <c r="J162" s="571"/>
      <c r="K162" s="1500"/>
      <c r="L162" s="214"/>
      <c r="M162" s="341"/>
      <c r="N162" s="334"/>
      <c r="O162" s="1624"/>
      <c r="P162" s="1624"/>
      <c r="AH162" s="1631">
        <v>0</v>
      </c>
    </row>
    <row s="1635" customFormat="1" customHeight="1" ht="18.75" hidden="1">
      <c r="A163" s="1780" t="s">
        <v>193</v>
      </c>
      <c r="B163" s="1780" t="s">
        <v>194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1162</v>
      </c>
      <c r="D164" s="2462"/>
      <c r="E164" s="2204"/>
      <c r="F164" s="2383"/>
      <c r="G164" s="2427"/>
      <c r="H164" s="1500"/>
      <c r="I164" s="651" t="s">
        <v>1161</v>
      </c>
      <c r="J164" s="571"/>
      <c r="K164" s="1500"/>
      <c r="L164" s="214"/>
      <c r="M164" s="341"/>
      <c r="N164" s="334"/>
      <c r="O164" s="1624"/>
      <c r="P164" s="1624"/>
      <c r="AH164" s="1631">
        <v>0</v>
      </c>
    </row>
    <row s="1635" customFormat="1" customHeight="1" ht="0.75" hidden="1">
      <c r="A165" s="1780"/>
      <c r="B165" s="1780"/>
      <c r="C165" s="369" t="s">
        <v>1169</v>
      </c>
      <c r="D165" s="2462"/>
      <c r="E165" s="2204"/>
      <c r="F165" s="2383"/>
      <c r="G165" s="400"/>
      <c r="H165" s="1500"/>
      <c r="I165" s="651"/>
      <c r="J165" s="571"/>
      <c r="K165" s="1500"/>
      <c r="L165" s="214"/>
      <c r="M165" s="341"/>
      <c r="N165" s="334"/>
      <c r="O165" s="1624"/>
      <c r="P165" s="1624"/>
      <c r="AH165" s="1631">
        <v>0</v>
      </c>
    </row>
    <row s="1635" customFormat="1" customHeight="1" ht="18.75" hidden="1">
      <c r="A166" s="1780" t="s">
        <v>199</v>
      </c>
      <c r="B166" s="1780" t="s">
        <v>200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1162</v>
      </c>
      <c r="D167" s="2462"/>
      <c r="E167" s="2204"/>
      <c r="F167" s="2383"/>
      <c r="G167" s="2427"/>
      <c r="H167" s="1500"/>
      <c r="I167" s="651" t="s">
        <v>1161</v>
      </c>
      <c r="J167" s="571"/>
      <c r="K167" s="1500"/>
      <c r="L167" s="214"/>
      <c r="M167" s="341"/>
      <c r="N167" s="334"/>
      <c r="O167" s="1624"/>
      <c r="P167" s="1624"/>
      <c r="AH167" s="1631">
        <v>0</v>
      </c>
    </row>
    <row s="1635" customFormat="1" customHeight="1" ht="0.75" hidden="1">
      <c r="A168" s="1780"/>
      <c r="B168" s="1780"/>
      <c r="C168" s="369" t="s">
        <v>1169</v>
      </c>
      <c r="D168" s="2462"/>
      <c r="E168" s="2204"/>
      <c r="F168" s="2383"/>
      <c r="G168" s="400"/>
      <c r="H168" s="1500"/>
      <c r="I168" s="651"/>
      <c r="J168" s="571"/>
      <c r="K168" s="1500"/>
      <c r="L168" s="214"/>
      <c r="M168" s="341"/>
      <c r="N168" s="334"/>
      <c r="O168" s="1624"/>
      <c r="P168" s="1624"/>
      <c r="AH168" s="1631">
        <v>0</v>
      </c>
    </row>
    <row s="1635" customFormat="1" customHeight="1" ht="18.75" hidden="1">
      <c r="A169" s="1780" t="s">
        <v>205</v>
      </c>
      <c r="B169" s="1780" t="s">
        <v>206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1162</v>
      </c>
      <c r="D170" s="2462"/>
      <c r="E170" s="2204"/>
      <c r="F170" s="2383"/>
      <c r="G170" s="2427"/>
      <c r="H170" s="1500"/>
      <c r="I170" s="651" t="s">
        <v>1161</v>
      </c>
      <c r="J170" s="571"/>
      <c r="K170" s="1500"/>
      <c r="L170" s="214"/>
      <c r="M170" s="341"/>
      <c r="N170" s="334"/>
      <c r="O170" s="1624"/>
      <c r="P170" s="1624"/>
      <c r="AH170" s="1631">
        <v>0</v>
      </c>
    </row>
    <row s="1635" customFormat="1" customHeight="1" ht="0.75" hidden="1">
      <c r="A171" s="1780"/>
      <c r="B171" s="1780"/>
      <c r="C171" s="369" t="s">
        <v>1169</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1162</v>
      </c>
      <c r="D173" s="2462"/>
      <c r="E173" s="2204"/>
      <c r="F173" s="2383"/>
      <c r="G173" s="2427"/>
      <c r="H173" s="1500"/>
      <c r="I173" s="651" t="s">
        <v>1161</v>
      </c>
      <c r="J173" s="571"/>
      <c r="K173" s="1500"/>
      <c r="L173" s="214"/>
      <c r="M173" s="341"/>
      <c r="N173" s="334"/>
      <c r="O173" s="1624"/>
      <c r="P173" s="1624"/>
      <c r="AH173" s="1631">
        <v>0</v>
      </c>
    </row>
    <row s="1635" customFormat="1" customHeight="1" ht="0.75" hidden="1">
      <c r="A174" s="1780"/>
      <c r="B174" s="1780"/>
      <c r="C174" s="369" t="s">
        <v>1169</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1162</v>
      </c>
      <c r="D176" s="2462"/>
      <c r="E176" s="2204"/>
      <c r="F176" s="2383"/>
      <c r="G176" s="2427"/>
      <c r="H176" s="1500"/>
      <c r="I176" s="651" t="s">
        <v>1161</v>
      </c>
      <c r="J176" s="571"/>
      <c r="K176" s="1500"/>
      <c r="L176" s="214"/>
      <c r="M176" s="341"/>
      <c r="N176" s="334"/>
      <c r="O176" s="1624"/>
      <c r="P176" s="1624"/>
      <c r="AH176" s="1631">
        <v>0</v>
      </c>
    </row>
    <row s="1635" customFormat="1" customHeight="1" ht="0.75" hidden="1">
      <c r="A177" s="1780"/>
      <c r="B177" s="1780"/>
      <c r="C177" s="369" t="s">
        <v>1169</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1162</v>
      </c>
      <c r="D179" s="2462"/>
      <c r="E179" s="2204"/>
      <c r="F179" s="2383"/>
      <c r="G179" s="2427"/>
      <c r="H179" s="1500"/>
      <c r="I179" s="651" t="s">
        <v>1161</v>
      </c>
      <c r="J179" s="571"/>
      <c r="K179" s="1500"/>
      <c r="L179" s="214"/>
      <c r="M179" s="341"/>
      <c r="N179" s="334"/>
      <c r="O179" s="1624"/>
      <c r="P179" s="1624"/>
      <c r="AH179" s="1631">
        <v>0</v>
      </c>
    </row>
    <row s="1635" customFormat="1" customHeight="1" ht="0.75" hidden="1">
      <c r="A180" s="1780"/>
      <c r="B180" s="1780"/>
      <c r="C180" s="369" t="s">
        <v>1169</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1162</v>
      </c>
      <c r="D182" s="2462"/>
      <c r="E182" s="2204"/>
      <c r="F182" s="2383"/>
      <c r="G182" s="2427"/>
      <c r="H182" s="1500"/>
      <c r="I182" s="651" t="s">
        <v>1161</v>
      </c>
      <c r="J182" s="571"/>
      <c r="K182" s="1500"/>
      <c r="L182" s="214"/>
      <c r="M182" s="341"/>
      <c r="N182" s="334"/>
      <c r="O182" s="1624"/>
      <c r="P182" s="1624"/>
      <c r="AH182" s="1631">
        <v>0</v>
      </c>
    </row>
    <row s="1635" customFormat="1" customHeight="1" ht="0.75" hidden="1">
      <c r="A183" s="1780"/>
      <c r="B183" s="1780"/>
      <c r="C183" s="369" t="s">
        <v>1169</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1162</v>
      </c>
      <c r="D185" s="2462"/>
      <c r="E185" s="2204"/>
      <c r="F185" s="2383"/>
      <c r="G185" s="2427"/>
      <c r="H185" s="1500"/>
      <c r="I185" s="651" t="s">
        <v>1161</v>
      </c>
      <c r="J185" s="571"/>
      <c r="K185" s="1500"/>
      <c r="L185" s="214"/>
      <c r="M185" s="341"/>
      <c r="N185" s="334"/>
      <c r="O185" s="1624"/>
      <c r="P185" s="1624"/>
      <c r="AH185" s="1631">
        <v>0</v>
      </c>
    </row>
    <row s="1635" customFormat="1" customHeight="1" ht="0.75" hidden="1">
      <c r="A186" s="1780"/>
      <c r="B186" s="1780"/>
      <c r="C186" s="369" t="s">
        <v>1169</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1162</v>
      </c>
      <c r="D188" s="2462"/>
      <c r="E188" s="2204"/>
      <c r="F188" s="2383"/>
      <c r="G188" s="2427"/>
      <c r="H188" s="1500"/>
      <c r="I188" s="651" t="s">
        <v>1161</v>
      </c>
      <c r="J188" s="571"/>
      <c r="K188" s="1500"/>
      <c r="L188" s="214"/>
      <c r="M188" s="341"/>
      <c r="N188" s="334"/>
      <c r="O188" s="1624"/>
      <c r="P188" s="1624"/>
      <c r="AH188" s="1631">
        <v>0</v>
      </c>
    </row>
    <row s="1635" customFormat="1" customHeight="1" ht="0.75" hidden="1">
      <c r="A189" s="1780"/>
      <c r="B189" s="1780"/>
      <c r="C189" s="369" t="s">
        <v>1169</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1162</v>
      </c>
      <c r="D191" s="2462"/>
      <c r="E191" s="2204"/>
      <c r="F191" s="2383"/>
      <c r="G191" s="2427"/>
      <c r="H191" s="1500"/>
      <c r="I191" s="651" t="s">
        <v>1161</v>
      </c>
      <c r="J191" s="571"/>
      <c r="K191" s="1500"/>
      <c r="L191" s="214"/>
      <c r="M191" s="341"/>
      <c r="N191" s="334"/>
      <c r="O191" s="1624"/>
      <c r="P191" s="1624"/>
      <c r="AH191" s="1631">
        <v>0</v>
      </c>
    </row>
    <row s="1635" customFormat="1" customHeight="1" ht="0.75" hidden="1">
      <c r="A192" s="1780"/>
      <c r="B192" s="1780"/>
      <c r="C192" s="369" t="s">
        <v>1169</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1162</v>
      </c>
      <c r="D194" s="2462"/>
      <c r="E194" s="2204"/>
      <c r="F194" s="2383"/>
      <c r="G194" s="2427"/>
      <c r="H194" s="1500"/>
      <c r="I194" s="651" t="s">
        <v>1161</v>
      </c>
      <c r="J194" s="571"/>
      <c r="K194" s="1500"/>
      <c r="L194" s="214"/>
      <c r="M194" s="341"/>
      <c r="N194" s="334"/>
      <c r="O194" s="1624"/>
      <c r="P194" s="1624"/>
      <c r="AH194" s="1631">
        <v>0</v>
      </c>
    </row>
    <row s="1635" customFormat="1" customHeight="1" ht="0.75" hidden="1">
      <c r="A195" s="1780"/>
      <c r="B195" s="1780"/>
      <c r="C195" s="369" t="s">
        <v>1169</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1162</v>
      </c>
      <c r="D197" s="2462"/>
      <c r="E197" s="2204"/>
      <c r="F197" s="2383"/>
      <c r="G197" s="2427"/>
      <c r="H197" s="1500"/>
      <c r="I197" s="651" t="s">
        <v>1161</v>
      </c>
      <c r="J197" s="571"/>
      <c r="K197" s="1500"/>
      <c r="L197" s="214"/>
      <c r="M197" s="341"/>
      <c r="N197" s="334"/>
      <c r="O197" s="1624"/>
      <c r="P197" s="1624"/>
      <c r="AH197" s="1631">
        <v>0</v>
      </c>
    </row>
    <row s="1635" customFormat="1" customHeight="1" ht="0.75" hidden="1">
      <c r="A198" s="1780"/>
      <c r="B198" s="1780"/>
      <c r="C198" s="369" t="s">
        <v>1169</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1162</v>
      </c>
      <c r="D200" s="2462"/>
      <c r="E200" s="2204"/>
      <c r="F200" s="2383"/>
      <c r="G200" s="2427"/>
      <c r="H200" s="1500"/>
      <c r="I200" s="651" t="s">
        <v>1161</v>
      </c>
      <c r="J200" s="571"/>
      <c r="K200" s="1500"/>
      <c r="L200" s="214"/>
      <c r="M200" s="341"/>
      <c r="N200" s="334"/>
      <c r="O200" s="1624"/>
      <c r="P200" s="1624"/>
      <c r="AH200" s="1631">
        <v>0</v>
      </c>
    </row>
    <row s="1635" customFormat="1" customHeight="1" ht="0.75" hidden="1">
      <c r="A201" s="1780"/>
      <c r="B201" s="1780"/>
      <c r="C201" s="369" t="s">
        <v>1169</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1162</v>
      </c>
      <c r="D203" s="2462"/>
      <c r="E203" s="2204"/>
      <c r="F203" s="2383"/>
      <c r="G203" s="2427"/>
      <c r="H203" s="1500"/>
      <c r="I203" s="651" t="s">
        <v>1161</v>
      </c>
      <c r="J203" s="571"/>
      <c r="K203" s="1500"/>
      <c r="L203" s="214"/>
      <c r="M203" s="341"/>
      <c r="N203" s="334"/>
      <c r="O203" s="1624"/>
      <c r="P203" s="1624"/>
      <c r="AH203" s="1631">
        <v>0</v>
      </c>
    </row>
    <row s="1635" customFormat="1" customHeight="1" ht="0.75" hidden="1">
      <c r="A204" s="1780"/>
      <c r="B204" s="1780"/>
      <c r="C204" s="369" t="s">
        <v>1169</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1162</v>
      </c>
      <c r="D206" s="2462"/>
      <c r="E206" s="2204"/>
      <c r="F206" s="2383"/>
      <c r="G206" s="2427"/>
      <c r="H206" s="1500"/>
      <c r="I206" s="651" t="s">
        <v>1161</v>
      </c>
      <c r="J206" s="571"/>
      <c r="K206" s="1500"/>
      <c r="L206" s="214"/>
      <c r="M206" s="341"/>
      <c r="N206" s="334"/>
      <c r="O206" s="1624"/>
      <c r="P206" s="1624"/>
      <c r="AH206" s="1631">
        <v>0</v>
      </c>
    </row>
    <row s="1635" customFormat="1" customHeight="1" ht="1.05">
      <c r="A207" s="1780"/>
      <c r="B207" s="1780"/>
      <c r="C207" s="369" t="s">
        <v>1169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1162</v>
      </c>
      <c r="D210" s="2462"/>
      <c r="E210" s="2204"/>
      <c r="F210" s="2383"/>
      <c r="G210" s="2427"/>
      <c r="H210" s="1500"/>
      <c r="I210" s="651" t="s">
        <v>1161</v>
      </c>
      <c r="J210" s="571"/>
      <c r="K210" s="1500"/>
      <c r="L210" s="214"/>
      <c r="M210" s="2170"/>
      <c r="N210" s="334"/>
      <c r="O210" s="1624"/>
      <c r="P210" s="1624"/>
      <c r="AH210" s="1631">
        <v>0</v>
      </c>
    </row>
    <row s="1635" customFormat="1" customHeight="1" ht="0.75" hidden="1">
      <c r="A211" s="1780"/>
      <c r="B211" s="1780"/>
      <c r="C211" s="369" t="s">
        <v>1169</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отпускаемую потребителям ООО "Тепловые сети"</v>
      </c>
      <c r="H212" s="1862"/>
      <c r="I212" s="1739"/>
      <c r="J212" s="1773"/>
      <c r="K212" s="1778"/>
      <c r="L212" s="1862" t="s">
        <v>312</v>
      </c>
      <c r="M212" s="2171"/>
      <c r="N212" s="334"/>
      <c r="O212" s="1624"/>
      <c r="P212" s="1624"/>
      <c r="AH212" s="1631">
        <v>0</v>
      </c>
    </row>
    <row s="1635" customFormat="1" customHeight="1" ht="18.75" hidden="1">
      <c r="A213" s="1780"/>
      <c r="B213" s="1780"/>
      <c r="C213" s="369" t="s">
        <v>1162</v>
      </c>
      <c r="D213" s="2462"/>
      <c r="E213" s="2204"/>
      <c r="F213" s="2383"/>
      <c r="G213" s="2427"/>
      <c r="H213" s="1500"/>
      <c r="I213" s="651" t="s">
        <v>1161</v>
      </c>
      <c r="J213" s="571"/>
      <c r="K213" s="1500"/>
      <c r="L213" s="214"/>
      <c r="M213" s="1861"/>
      <c r="N213" s="334"/>
      <c r="O213" s="1624"/>
      <c r="P213" s="1624"/>
      <c r="AH213" s="1631">
        <v>0</v>
      </c>
    </row>
    <row s="1635" customFormat="1" customHeight="1" ht="0.75" hidden="1">
      <c r="A214" s="1780"/>
      <c r="B214" s="1780"/>
      <c r="C214" s="369" t="s">
        <v>1169</v>
      </c>
      <c r="D214" s="2462"/>
      <c r="E214" s="2204"/>
      <c r="F214" s="2383"/>
      <c r="G214" s="400"/>
      <c r="H214" s="1500"/>
      <c r="I214" s="651"/>
      <c r="J214" s="571"/>
      <c r="K214" s="1500"/>
      <c r="L214" s="214"/>
      <c r="M214" s="341"/>
      <c r="N214" s="334"/>
      <c r="O214" s="1624"/>
      <c r="P214" s="1624"/>
      <c r="AH214" s="1631">
        <v>0</v>
      </c>
    </row>
    <row s="1635" customFormat="1" customHeight="1" ht="45" hidden="1">
      <c r="A215" s="1780" t="s">
        <v>175</v>
      </c>
      <c r="B215" s="1780" t="s">
        <v>176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1162</v>
      </c>
      <c r="D216" s="2462"/>
      <c r="E216" s="2204"/>
      <c r="F216" s="2383"/>
      <c r="G216" s="2427"/>
      <c r="H216" s="1500"/>
      <c r="I216" s="651" t="s">
        <v>1161</v>
      </c>
      <c r="J216" s="571"/>
      <c r="K216" s="1500"/>
      <c r="L216" s="214"/>
      <c r="M216" s="341"/>
      <c r="N216" s="334"/>
      <c r="O216" s="1624"/>
      <c r="P216" s="1624"/>
      <c r="AH216" s="1631">
        <v>0</v>
      </c>
    </row>
    <row s="1635" customFormat="1" customHeight="1" ht="0.75" hidden="1">
      <c r="A217" s="1780"/>
      <c r="B217" s="1780"/>
      <c r="C217" s="369" t="s">
        <v>1169</v>
      </c>
      <c r="D217" s="2462"/>
      <c r="E217" s="2204"/>
      <c r="F217" s="2383"/>
      <c r="G217" s="400"/>
      <c r="H217" s="1500"/>
      <c r="I217" s="651"/>
      <c r="J217" s="571"/>
      <c r="K217" s="1500"/>
      <c r="L217" s="214"/>
      <c r="M217" s="341"/>
      <c r="N217" s="334"/>
      <c r="O217" s="1624"/>
      <c r="P217" s="1624"/>
      <c r="AH217" s="1631">
        <v>0</v>
      </c>
    </row>
    <row s="1635" customFormat="1" customHeight="1" ht="45" hidden="1">
      <c r="A218" s="1780" t="s">
        <v>181</v>
      </c>
      <c r="B218" s="1780" t="s">
        <v>182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1162</v>
      </c>
      <c r="D219" s="2462"/>
      <c r="E219" s="2204"/>
      <c r="F219" s="2383"/>
      <c r="G219" s="2427"/>
      <c r="H219" s="1500"/>
      <c r="I219" s="651" t="s">
        <v>1161</v>
      </c>
      <c r="J219" s="571"/>
      <c r="K219" s="1500"/>
      <c r="L219" s="214"/>
      <c r="M219" s="341"/>
      <c r="N219" s="334"/>
      <c r="O219" s="1624"/>
      <c r="P219" s="1624"/>
      <c r="AH219" s="1631">
        <v>0</v>
      </c>
    </row>
    <row s="1635" customFormat="1" customHeight="1" ht="0.75" hidden="1">
      <c r="A220" s="1780"/>
      <c r="B220" s="1780"/>
      <c r="C220" s="369" t="s">
        <v>1169</v>
      </c>
      <c r="D220" s="2462"/>
      <c r="E220" s="2204"/>
      <c r="F220" s="2383"/>
      <c r="G220" s="400"/>
      <c r="H220" s="1500"/>
      <c r="I220" s="651"/>
      <c r="J220" s="571"/>
      <c r="K220" s="1500"/>
      <c r="L220" s="214"/>
      <c r="M220" s="341"/>
      <c r="N220" s="334"/>
      <c r="O220" s="1624"/>
      <c r="P220" s="1624"/>
      <c r="AH220" s="1631">
        <v>0</v>
      </c>
    </row>
    <row s="1635" customFormat="1" customHeight="1" ht="18.75" hidden="1">
      <c r="A221" s="1780" t="s">
        <v>187</v>
      </c>
      <c r="B221" s="1780" t="s">
        <v>188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1162</v>
      </c>
      <c r="D222" s="2462"/>
      <c r="E222" s="2204"/>
      <c r="F222" s="2383"/>
      <c r="G222" s="2427"/>
      <c r="H222" s="1500"/>
      <c r="I222" s="651" t="s">
        <v>1161</v>
      </c>
      <c r="J222" s="571"/>
      <c r="K222" s="1500"/>
      <c r="L222" s="214"/>
      <c r="M222" s="341"/>
      <c r="N222" s="334"/>
      <c r="O222" s="1624"/>
      <c r="P222" s="1624"/>
      <c r="AH222" s="1631">
        <v>0</v>
      </c>
    </row>
    <row s="1635" customFormat="1" customHeight="1" ht="0.75" hidden="1">
      <c r="A223" s="1780"/>
      <c r="B223" s="1780"/>
      <c r="C223" s="369" t="s">
        <v>1169</v>
      </c>
      <c r="D223" s="2462"/>
      <c r="E223" s="2204"/>
      <c r="F223" s="2383"/>
      <c r="G223" s="400"/>
      <c r="H223" s="1500"/>
      <c r="I223" s="651"/>
      <c r="J223" s="571"/>
      <c r="K223" s="1500"/>
      <c r="L223" s="214"/>
      <c r="M223" s="341"/>
      <c r="N223" s="334"/>
      <c r="O223" s="1624"/>
      <c r="P223" s="1624"/>
      <c r="AH223" s="1631">
        <v>0</v>
      </c>
    </row>
    <row s="1635" customFormat="1" customHeight="1" ht="18.75" hidden="1">
      <c r="A224" s="1780" t="s">
        <v>193</v>
      </c>
      <c r="B224" s="1780" t="s">
        <v>194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1162</v>
      </c>
      <c r="D225" s="2462"/>
      <c r="E225" s="2204"/>
      <c r="F225" s="2383"/>
      <c r="G225" s="2427"/>
      <c r="H225" s="1500"/>
      <c r="I225" s="651" t="s">
        <v>1161</v>
      </c>
      <c r="J225" s="571"/>
      <c r="K225" s="1500"/>
      <c r="L225" s="214"/>
      <c r="M225" s="341"/>
      <c r="N225" s="334"/>
      <c r="O225" s="1624"/>
      <c r="P225" s="1624"/>
      <c r="AH225" s="1631">
        <v>0</v>
      </c>
    </row>
    <row s="1635" customFormat="1" customHeight="1" ht="0.75" hidden="1">
      <c r="A226" s="1780"/>
      <c r="B226" s="1780"/>
      <c r="C226" s="369" t="s">
        <v>1169</v>
      </c>
      <c r="D226" s="2462"/>
      <c r="E226" s="2204"/>
      <c r="F226" s="2383"/>
      <c r="G226" s="400"/>
      <c r="H226" s="1500"/>
      <c r="I226" s="651"/>
      <c r="J226" s="571"/>
      <c r="K226" s="1500"/>
      <c r="L226" s="214"/>
      <c r="M226" s="341"/>
      <c r="N226" s="334"/>
      <c r="O226" s="1624"/>
      <c r="P226" s="1624"/>
      <c r="AH226" s="1631">
        <v>0</v>
      </c>
    </row>
    <row s="1635" customFormat="1" customHeight="1" ht="18.75" hidden="1">
      <c r="A227" s="1780" t="s">
        <v>199</v>
      </c>
      <c r="B227" s="1780" t="s">
        <v>200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1162</v>
      </c>
      <c r="D228" s="2462"/>
      <c r="E228" s="2204"/>
      <c r="F228" s="2383"/>
      <c r="G228" s="2427"/>
      <c r="H228" s="1500"/>
      <c r="I228" s="651" t="s">
        <v>1161</v>
      </c>
      <c r="J228" s="571"/>
      <c r="K228" s="1500"/>
      <c r="L228" s="214"/>
      <c r="M228" s="341"/>
      <c r="N228" s="334"/>
      <c r="O228" s="1624"/>
      <c r="P228" s="1624"/>
      <c r="AH228" s="1631">
        <v>0</v>
      </c>
    </row>
    <row s="1635" customFormat="1" customHeight="1" ht="0.75" hidden="1">
      <c r="A229" s="1780"/>
      <c r="B229" s="1780"/>
      <c r="C229" s="369" t="s">
        <v>1169</v>
      </c>
      <c r="D229" s="2462"/>
      <c r="E229" s="2204"/>
      <c r="F229" s="2383"/>
      <c r="G229" s="400"/>
      <c r="H229" s="1500"/>
      <c r="I229" s="651"/>
      <c r="J229" s="571"/>
      <c r="K229" s="1500"/>
      <c r="L229" s="214"/>
      <c r="M229" s="341"/>
      <c r="N229" s="334"/>
      <c r="O229" s="1624"/>
      <c r="P229" s="1624"/>
      <c r="AH229" s="1631">
        <v>0</v>
      </c>
    </row>
    <row s="1635" customFormat="1" customHeight="1" ht="18.75" hidden="1">
      <c r="A230" s="1780" t="s">
        <v>205</v>
      </c>
      <c r="B230" s="1780" t="s">
        <v>206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1162</v>
      </c>
      <c r="D231" s="2462"/>
      <c r="E231" s="2204"/>
      <c r="F231" s="2383"/>
      <c r="G231" s="2427"/>
      <c r="H231" s="1500"/>
      <c r="I231" s="651" t="s">
        <v>1161</v>
      </c>
      <c r="J231" s="571"/>
      <c r="K231" s="1500"/>
      <c r="L231" s="214"/>
      <c r="M231" s="341"/>
      <c r="N231" s="334"/>
      <c r="O231" s="1624"/>
      <c r="P231" s="1624"/>
      <c r="AH231" s="1631">
        <v>0</v>
      </c>
    </row>
    <row s="1635" customFormat="1" customHeight="1" ht="0.75" hidden="1">
      <c r="A232" s="1780"/>
      <c r="B232" s="1780"/>
      <c r="C232" s="369" t="s">
        <v>1169</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1162</v>
      </c>
      <c r="D234" s="2462"/>
      <c r="E234" s="2204"/>
      <c r="F234" s="2383"/>
      <c r="G234" s="2427"/>
      <c r="H234" s="1500"/>
      <c r="I234" s="651" t="s">
        <v>1161</v>
      </c>
      <c r="J234" s="571"/>
      <c r="K234" s="1500"/>
      <c r="L234" s="214"/>
      <c r="M234" s="341"/>
      <c r="N234" s="334"/>
      <c r="O234" s="1624"/>
      <c r="P234" s="1624"/>
      <c r="AH234" s="1631">
        <v>0</v>
      </c>
    </row>
    <row s="1635" customFormat="1" customHeight="1" ht="0.75" hidden="1">
      <c r="A235" s="1780"/>
      <c r="B235" s="1780"/>
      <c r="C235" s="369" t="s">
        <v>1169</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1162</v>
      </c>
      <c r="D237" s="2462"/>
      <c r="E237" s="2204"/>
      <c r="F237" s="2383"/>
      <c r="G237" s="2427"/>
      <c r="H237" s="1500"/>
      <c r="I237" s="651" t="s">
        <v>1161</v>
      </c>
      <c r="J237" s="571"/>
      <c r="K237" s="1500"/>
      <c r="L237" s="214"/>
      <c r="M237" s="341"/>
      <c r="N237" s="334"/>
      <c r="O237" s="1624"/>
      <c r="P237" s="1624"/>
      <c r="AH237" s="1631">
        <v>0</v>
      </c>
    </row>
    <row s="1635" customFormat="1" customHeight="1" ht="0.75" hidden="1">
      <c r="A238" s="1780"/>
      <c r="B238" s="1780"/>
      <c r="C238" s="369" t="s">
        <v>1169</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1162</v>
      </c>
      <c r="D240" s="2462"/>
      <c r="E240" s="2204"/>
      <c r="F240" s="2383"/>
      <c r="G240" s="2427"/>
      <c r="H240" s="1500"/>
      <c r="I240" s="651" t="s">
        <v>1161</v>
      </c>
      <c r="J240" s="571"/>
      <c r="K240" s="1500"/>
      <c r="L240" s="214"/>
      <c r="M240" s="341"/>
      <c r="N240" s="334"/>
      <c r="O240" s="1624"/>
      <c r="P240" s="1624"/>
      <c r="AH240" s="1631">
        <v>0</v>
      </c>
    </row>
    <row s="1635" customFormat="1" customHeight="1" ht="0.75" hidden="1">
      <c r="A241" s="1780"/>
      <c r="B241" s="1780"/>
      <c r="C241" s="369" t="s">
        <v>1169</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1162</v>
      </c>
      <c r="D243" s="2462"/>
      <c r="E243" s="2204"/>
      <c r="F243" s="2383"/>
      <c r="G243" s="2427"/>
      <c r="H243" s="1500"/>
      <c r="I243" s="651" t="s">
        <v>1161</v>
      </c>
      <c r="J243" s="571"/>
      <c r="K243" s="1500"/>
      <c r="L243" s="214"/>
      <c r="M243" s="341"/>
      <c r="N243" s="334"/>
      <c r="O243" s="1624"/>
      <c r="P243" s="1624"/>
      <c r="AH243" s="1631">
        <v>0</v>
      </c>
    </row>
    <row s="1635" customFormat="1" customHeight="1" ht="0.75" hidden="1">
      <c r="A244" s="1780"/>
      <c r="B244" s="1780"/>
      <c r="C244" s="369" t="s">
        <v>1169</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1162</v>
      </c>
      <c r="D246" s="2462"/>
      <c r="E246" s="2204"/>
      <c r="F246" s="2383"/>
      <c r="G246" s="2427"/>
      <c r="H246" s="1500"/>
      <c r="I246" s="651" t="s">
        <v>1161</v>
      </c>
      <c r="J246" s="571"/>
      <c r="K246" s="1500"/>
      <c r="L246" s="214"/>
      <c r="M246" s="341"/>
      <c r="N246" s="334"/>
      <c r="O246" s="1624"/>
      <c r="P246" s="1624"/>
      <c r="AH246" s="1631">
        <v>0</v>
      </c>
    </row>
    <row s="1635" customFormat="1" customHeight="1" ht="0.75" hidden="1">
      <c r="A247" s="1780"/>
      <c r="B247" s="1780"/>
      <c r="C247" s="369" t="s">
        <v>1169</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1162</v>
      </c>
      <c r="D249" s="2462"/>
      <c r="E249" s="2204"/>
      <c r="F249" s="2383"/>
      <c r="G249" s="2427"/>
      <c r="H249" s="1500"/>
      <c r="I249" s="651" t="s">
        <v>1161</v>
      </c>
      <c r="J249" s="571"/>
      <c r="K249" s="1500"/>
      <c r="L249" s="214"/>
      <c r="M249" s="341"/>
      <c r="N249" s="334"/>
      <c r="O249" s="1624"/>
      <c r="P249" s="1624"/>
      <c r="AH249" s="1631">
        <v>0</v>
      </c>
    </row>
    <row s="1635" customFormat="1" customHeight="1" ht="0.75" hidden="1">
      <c r="A250" s="1780"/>
      <c r="B250" s="1780"/>
      <c r="C250" s="369" t="s">
        <v>1169</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1162</v>
      </c>
      <c r="D252" s="2462"/>
      <c r="E252" s="2204"/>
      <c r="F252" s="2383"/>
      <c r="G252" s="2427"/>
      <c r="H252" s="1500"/>
      <c r="I252" s="651" t="s">
        <v>1161</v>
      </c>
      <c r="J252" s="571"/>
      <c r="K252" s="1500"/>
      <c r="L252" s="214"/>
      <c r="M252" s="341"/>
      <c r="N252" s="334"/>
      <c r="O252" s="1624"/>
      <c r="P252" s="1624"/>
      <c r="AH252" s="1631">
        <v>0</v>
      </c>
    </row>
    <row s="1635" customFormat="1" customHeight="1" ht="0.75" hidden="1">
      <c r="A253" s="1780"/>
      <c r="B253" s="1780"/>
      <c r="C253" s="369" t="s">
        <v>1169</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1162</v>
      </c>
      <c r="D255" s="2462"/>
      <c r="E255" s="2204"/>
      <c r="F255" s="2383"/>
      <c r="G255" s="2427"/>
      <c r="H255" s="1500"/>
      <c r="I255" s="651" t="s">
        <v>1161</v>
      </c>
      <c r="J255" s="571"/>
      <c r="K255" s="1500"/>
      <c r="L255" s="214"/>
      <c r="M255" s="341"/>
      <c r="N255" s="334"/>
      <c r="O255" s="1624"/>
      <c r="P255" s="1624"/>
      <c r="AH255" s="1631">
        <v>0</v>
      </c>
    </row>
    <row s="1635" customFormat="1" customHeight="1" ht="0.75" hidden="1">
      <c r="A256" s="1780"/>
      <c r="B256" s="1780"/>
      <c r="C256" s="369" t="s">
        <v>1169</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1162</v>
      </c>
      <c r="D258" s="2462"/>
      <c r="E258" s="2204"/>
      <c r="F258" s="2383"/>
      <c r="G258" s="2427"/>
      <c r="H258" s="1500"/>
      <c r="I258" s="651" t="s">
        <v>1161</v>
      </c>
      <c r="J258" s="571"/>
      <c r="K258" s="1500"/>
      <c r="L258" s="214"/>
      <c r="M258" s="341"/>
      <c r="N258" s="334"/>
      <c r="O258" s="1624"/>
      <c r="P258" s="1624"/>
      <c r="AH258" s="1631">
        <v>0</v>
      </c>
    </row>
    <row s="1635" customFormat="1" customHeight="1" ht="0.75" hidden="1">
      <c r="A259" s="1780"/>
      <c r="B259" s="1780"/>
      <c r="C259" s="369" t="s">
        <v>1169</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1162</v>
      </c>
      <c r="D261" s="2462"/>
      <c r="E261" s="2204"/>
      <c r="F261" s="2383"/>
      <c r="G261" s="2427"/>
      <c r="H261" s="1500"/>
      <c r="I261" s="651" t="s">
        <v>1161</v>
      </c>
      <c r="J261" s="571"/>
      <c r="K261" s="1500"/>
      <c r="L261" s="214"/>
      <c r="M261" s="341"/>
      <c r="N261" s="334"/>
      <c r="O261" s="1624"/>
      <c r="P261" s="1624"/>
      <c r="AH261" s="1631">
        <v>0</v>
      </c>
    </row>
    <row s="1635" customFormat="1" customHeight="1" ht="0.75" hidden="1">
      <c r="A262" s="1780"/>
      <c r="B262" s="1780"/>
      <c r="C262" s="369" t="s">
        <v>1169</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1162</v>
      </c>
      <c r="D264" s="2462"/>
      <c r="E264" s="2204"/>
      <c r="F264" s="2383"/>
      <c r="G264" s="2427"/>
      <c r="H264" s="1500"/>
      <c r="I264" s="651" t="s">
        <v>1161</v>
      </c>
      <c r="J264" s="571"/>
      <c r="K264" s="1500"/>
      <c r="L264" s="214"/>
      <c r="M264" s="341"/>
      <c r="N264" s="334"/>
      <c r="O264" s="1624"/>
      <c r="P264" s="1624"/>
      <c r="AH264" s="1631">
        <v>0</v>
      </c>
    </row>
    <row s="1635" customFormat="1" customHeight="1" ht="0.75" hidden="1">
      <c r="A265" s="1780"/>
      <c r="B265" s="1780"/>
      <c r="C265" s="369" t="s">
        <v>1169</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1162</v>
      </c>
      <c r="D267" s="2462"/>
      <c r="E267" s="2204"/>
      <c r="F267" s="2383"/>
      <c r="G267" s="2427"/>
      <c r="H267" s="1500"/>
      <c r="I267" s="651" t="s">
        <v>1161</v>
      </c>
      <c r="J267" s="571"/>
      <c r="K267" s="1500"/>
      <c r="L267" s="214"/>
      <c r="M267" s="341"/>
      <c r="N267" s="334"/>
      <c r="O267" s="1624"/>
      <c r="P267" s="1624"/>
      <c r="AH267" s="1631">
        <v>0</v>
      </c>
    </row>
    <row s="1635" customFormat="1" customHeight="1" ht="1.05">
      <c r="A268" s="1780"/>
      <c r="B268" s="1780"/>
      <c r="C268" s="369" t="s">
        <v>1169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1162</v>
      </c>
      <c r="D271" s="2462"/>
      <c r="E271" s="2204"/>
      <c r="F271" s="2383"/>
      <c r="G271" s="2427"/>
      <c r="H271" s="1500"/>
      <c r="I271" s="651" t="s">
        <v>1161</v>
      </c>
      <c r="J271" s="571"/>
      <c r="K271" s="1500"/>
      <c r="L271" s="214"/>
      <c r="M271" s="2170"/>
      <c r="N271" s="334"/>
      <c r="O271" s="1624"/>
      <c r="P271" s="1624"/>
      <c r="AH271" s="1631">
        <v>0</v>
      </c>
    </row>
    <row s="1635" customFormat="1" customHeight="1" ht="0.75" hidden="1">
      <c r="A272" s="1780"/>
      <c r="B272" s="1780"/>
      <c r="C272" s="369" t="s">
        <v>1169</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отпускаемую потребителям ООО "Тепловые сети"</v>
      </c>
      <c r="H273" s="1862"/>
      <c r="I273" s="1739"/>
      <c r="J273" s="1773"/>
      <c r="K273" s="1778"/>
      <c r="L273" s="1862" t="s">
        <v>312</v>
      </c>
      <c r="M273" s="2171"/>
      <c r="N273" s="334"/>
      <c r="O273" s="1624"/>
      <c r="P273" s="1624"/>
      <c r="AH273" s="1631">
        <v>0</v>
      </c>
    </row>
    <row s="1635" customFormat="1" customHeight="1" ht="18.75" hidden="1">
      <c r="A274" s="1780"/>
      <c r="B274" s="1780"/>
      <c r="C274" s="369" t="s">
        <v>1162</v>
      </c>
      <c r="D274" s="2462"/>
      <c r="E274" s="2204"/>
      <c r="F274" s="2383"/>
      <c r="G274" s="2427"/>
      <c r="H274" s="1500"/>
      <c r="I274" s="651" t="s">
        <v>1161</v>
      </c>
      <c r="J274" s="571"/>
      <c r="K274" s="1500"/>
      <c r="L274" s="214"/>
      <c r="M274" s="1861"/>
      <c r="N274" s="334"/>
      <c r="O274" s="1624"/>
      <c r="P274" s="1624"/>
      <c r="AH274" s="1631">
        <v>0</v>
      </c>
    </row>
    <row s="1635" customFormat="1" customHeight="1" ht="0.75" hidden="1">
      <c r="A275" s="1780"/>
      <c r="B275" s="1780"/>
      <c r="C275" s="369" t="s">
        <v>1169</v>
      </c>
      <c r="D275" s="2462"/>
      <c r="E275" s="2204"/>
      <c r="F275" s="2383"/>
      <c r="G275" s="400"/>
      <c r="H275" s="1500"/>
      <c r="I275" s="651"/>
      <c r="J275" s="571"/>
      <c r="K275" s="1500"/>
      <c r="L275" s="214"/>
      <c r="M275" s="341"/>
      <c r="N275" s="334"/>
      <c r="O275" s="1624"/>
      <c r="P275" s="1624"/>
      <c r="AH275" s="1631">
        <v>0</v>
      </c>
    </row>
    <row s="1635" customFormat="1" customHeight="1" ht="45" hidden="1">
      <c r="A276" s="1780" t="s">
        <v>175</v>
      </c>
      <c r="B276" s="1780" t="s">
        <v>176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1162</v>
      </c>
      <c r="D277" s="2462"/>
      <c r="E277" s="2204"/>
      <c r="F277" s="2383"/>
      <c r="G277" s="2427"/>
      <c r="H277" s="1500"/>
      <c r="I277" s="651" t="s">
        <v>1161</v>
      </c>
      <c r="J277" s="571"/>
      <c r="K277" s="1500"/>
      <c r="L277" s="214"/>
      <c r="M277" s="341"/>
      <c r="N277" s="334"/>
      <c r="O277" s="1624"/>
      <c r="P277" s="1624"/>
      <c r="AH277" s="1631">
        <v>0</v>
      </c>
    </row>
    <row s="1635" customFormat="1" customHeight="1" ht="0.75" hidden="1">
      <c r="A278" s="1780"/>
      <c r="B278" s="1780"/>
      <c r="C278" s="369" t="s">
        <v>1169</v>
      </c>
      <c r="D278" s="2462"/>
      <c r="E278" s="2204"/>
      <c r="F278" s="2383"/>
      <c r="G278" s="400"/>
      <c r="H278" s="1500"/>
      <c r="I278" s="651"/>
      <c r="J278" s="571"/>
      <c r="K278" s="1500"/>
      <c r="L278" s="214"/>
      <c r="M278" s="341"/>
      <c r="N278" s="334"/>
      <c r="O278" s="1624"/>
      <c r="P278" s="1624"/>
      <c r="AH278" s="1631">
        <v>0</v>
      </c>
    </row>
    <row s="1635" customFormat="1" customHeight="1" ht="45" hidden="1">
      <c r="A279" s="1780" t="s">
        <v>181</v>
      </c>
      <c r="B279" s="1780" t="s">
        <v>182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1162</v>
      </c>
      <c r="D280" s="2462"/>
      <c r="E280" s="2204"/>
      <c r="F280" s="2383"/>
      <c r="G280" s="2427"/>
      <c r="H280" s="1500"/>
      <c r="I280" s="651" t="s">
        <v>1161</v>
      </c>
      <c r="J280" s="571"/>
      <c r="K280" s="1500"/>
      <c r="L280" s="214"/>
      <c r="M280" s="341"/>
      <c r="N280" s="334"/>
      <c r="O280" s="1624"/>
      <c r="P280" s="1624"/>
      <c r="AH280" s="1631">
        <v>0</v>
      </c>
    </row>
    <row s="1635" customFormat="1" customHeight="1" ht="0.75" hidden="1">
      <c r="A281" s="1780"/>
      <c r="B281" s="1780"/>
      <c r="C281" s="369" t="s">
        <v>1169</v>
      </c>
      <c r="D281" s="2462"/>
      <c r="E281" s="2204"/>
      <c r="F281" s="2383"/>
      <c r="G281" s="400"/>
      <c r="H281" s="1500"/>
      <c r="I281" s="651"/>
      <c r="J281" s="571"/>
      <c r="K281" s="1500"/>
      <c r="L281" s="214"/>
      <c r="M281" s="341"/>
      <c r="N281" s="334"/>
      <c r="O281" s="1624"/>
      <c r="P281" s="1624"/>
      <c r="AH281" s="1631">
        <v>0</v>
      </c>
    </row>
    <row s="1635" customFormat="1" customHeight="1" ht="18.75" hidden="1">
      <c r="A282" s="1780" t="s">
        <v>187</v>
      </c>
      <c r="B282" s="1780" t="s">
        <v>188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1162</v>
      </c>
      <c r="D283" s="2462"/>
      <c r="E283" s="2204"/>
      <c r="F283" s="2383"/>
      <c r="G283" s="2427"/>
      <c r="H283" s="1500"/>
      <c r="I283" s="651" t="s">
        <v>1161</v>
      </c>
      <c r="J283" s="571"/>
      <c r="K283" s="1500"/>
      <c r="L283" s="214"/>
      <c r="M283" s="341"/>
      <c r="N283" s="334"/>
      <c r="O283" s="1624"/>
      <c r="P283" s="1624"/>
      <c r="AH283" s="1631">
        <v>0</v>
      </c>
    </row>
    <row s="1635" customFormat="1" customHeight="1" ht="0.75" hidden="1">
      <c r="A284" s="1780"/>
      <c r="B284" s="1780"/>
      <c r="C284" s="369" t="s">
        <v>1169</v>
      </c>
      <c r="D284" s="2462"/>
      <c r="E284" s="2204"/>
      <c r="F284" s="2383"/>
      <c r="G284" s="400"/>
      <c r="H284" s="1500"/>
      <c r="I284" s="651"/>
      <c r="J284" s="571"/>
      <c r="K284" s="1500"/>
      <c r="L284" s="214"/>
      <c r="M284" s="341"/>
      <c r="N284" s="334"/>
      <c r="O284" s="1624"/>
      <c r="P284" s="1624"/>
      <c r="AH284" s="1631">
        <v>0</v>
      </c>
    </row>
    <row s="1635" customFormat="1" customHeight="1" ht="18.75" hidden="1">
      <c r="A285" s="1780" t="s">
        <v>193</v>
      </c>
      <c r="B285" s="1780" t="s">
        <v>194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1162</v>
      </c>
      <c r="D286" s="2462"/>
      <c r="E286" s="2204"/>
      <c r="F286" s="2383"/>
      <c r="G286" s="2427"/>
      <c r="H286" s="1500"/>
      <c r="I286" s="651" t="s">
        <v>1161</v>
      </c>
      <c r="J286" s="571"/>
      <c r="K286" s="1500"/>
      <c r="L286" s="214"/>
      <c r="M286" s="341"/>
      <c r="N286" s="334"/>
      <c r="O286" s="1624"/>
      <c r="P286" s="1624"/>
      <c r="AH286" s="1631">
        <v>0</v>
      </c>
    </row>
    <row s="1635" customFormat="1" customHeight="1" ht="0.75" hidden="1">
      <c r="A287" s="1780"/>
      <c r="B287" s="1780"/>
      <c r="C287" s="369" t="s">
        <v>1169</v>
      </c>
      <c r="D287" s="2462"/>
      <c r="E287" s="2204"/>
      <c r="F287" s="2383"/>
      <c r="G287" s="400"/>
      <c r="H287" s="1500"/>
      <c r="I287" s="651"/>
      <c r="J287" s="571"/>
      <c r="K287" s="1500"/>
      <c r="L287" s="214"/>
      <c r="M287" s="341"/>
      <c r="N287" s="334"/>
      <c r="O287" s="1624"/>
      <c r="P287" s="1624"/>
      <c r="AH287" s="1631">
        <v>0</v>
      </c>
    </row>
    <row s="1635" customFormat="1" customHeight="1" ht="18.75" hidden="1">
      <c r="A288" s="1780" t="s">
        <v>199</v>
      </c>
      <c r="B288" s="1780" t="s">
        <v>200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1162</v>
      </c>
      <c r="D289" s="2462"/>
      <c r="E289" s="2204"/>
      <c r="F289" s="2383"/>
      <c r="G289" s="2427"/>
      <c r="H289" s="1500"/>
      <c r="I289" s="651" t="s">
        <v>1161</v>
      </c>
      <c r="J289" s="571"/>
      <c r="K289" s="1500"/>
      <c r="L289" s="214"/>
      <c r="M289" s="341"/>
      <c r="N289" s="334"/>
      <c r="O289" s="1624"/>
      <c r="P289" s="1624"/>
      <c r="AH289" s="1631">
        <v>0</v>
      </c>
    </row>
    <row s="1635" customFormat="1" customHeight="1" ht="0.75" hidden="1">
      <c r="A290" s="1780"/>
      <c r="B290" s="1780"/>
      <c r="C290" s="369" t="s">
        <v>1169</v>
      </c>
      <c r="D290" s="2462"/>
      <c r="E290" s="2204"/>
      <c r="F290" s="2383"/>
      <c r="G290" s="400"/>
      <c r="H290" s="1500"/>
      <c r="I290" s="651"/>
      <c r="J290" s="571"/>
      <c r="K290" s="1500"/>
      <c r="L290" s="214"/>
      <c r="M290" s="341"/>
      <c r="N290" s="334"/>
      <c r="O290" s="1624"/>
      <c r="P290" s="1624"/>
      <c r="AH290" s="1631">
        <v>0</v>
      </c>
    </row>
    <row s="1635" customFormat="1" customHeight="1" ht="18.75" hidden="1">
      <c r="A291" s="1780" t="s">
        <v>205</v>
      </c>
      <c r="B291" s="1780" t="s">
        <v>206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1162</v>
      </c>
      <c r="D292" s="2462"/>
      <c r="E292" s="2204"/>
      <c r="F292" s="2383"/>
      <c r="G292" s="2427"/>
      <c r="H292" s="1500"/>
      <c r="I292" s="651" t="s">
        <v>1161</v>
      </c>
      <c r="J292" s="571"/>
      <c r="K292" s="1500"/>
      <c r="L292" s="214"/>
      <c r="M292" s="341"/>
      <c r="N292" s="334"/>
      <c r="O292" s="1624"/>
      <c r="P292" s="1624"/>
      <c r="AH292" s="1631">
        <v>0</v>
      </c>
    </row>
    <row s="1635" customFormat="1" customHeight="1" ht="0.75" hidden="1">
      <c r="A293" s="1780"/>
      <c r="B293" s="1780"/>
      <c r="C293" s="369" t="s">
        <v>1169</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1162</v>
      </c>
      <c r="D295" s="2462"/>
      <c r="E295" s="2204"/>
      <c r="F295" s="2383"/>
      <c r="G295" s="2427"/>
      <c r="H295" s="1500"/>
      <c r="I295" s="651" t="s">
        <v>1161</v>
      </c>
      <c r="J295" s="571"/>
      <c r="K295" s="1500"/>
      <c r="L295" s="214"/>
      <c r="M295" s="341"/>
      <c r="N295" s="334"/>
      <c r="O295" s="1624"/>
      <c r="P295" s="1624"/>
      <c r="AH295" s="1631">
        <v>0</v>
      </c>
    </row>
    <row s="1635" customFormat="1" customHeight="1" ht="0.75" hidden="1">
      <c r="A296" s="1780"/>
      <c r="B296" s="1780"/>
      <c r="C296" s="369" t="s">
        <v>1169</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1162</v>
      </c>
      <c r="D298" s="2462"/>
      <c r="E298" s="2204"/>
      <c r="F298" s="2383"/>
      <c r="G298" s="2427"/>
      <c r="H298" s="1500"/>
      <c r="I298" s="651" t="s">
        <v>1161</v>
      </c>
      <c r="J298" s="571"/>
      <c r="K298" s="1500"/>
      <c r="L298" s="214"/>
      <c r="M298" s="341"/>
      <c r="N298" s="334"/>
      <c r="O298" s="1624"/>
      <c r="P298" s="1624"/>
      <c r="AH298" s="1631">
        <v>0</v>
      </c>
    </row>
    <row s="1635" customFormat="1" customHeight="1" ht="0.75" hidden="1">
      <c r="A299" s="1780"/>
      <c r="B299" s="1780"/>
      <c r="C299" s="369" t="s">
        <v>1169</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1162</v>
      </c>
      <c r="D301" s="2462"/>
      <c r="E301" s="2204"/>
      <c r="F301" s="2383"/>
      <c r="G301" s="2427"/>
      <c r="H301" s="1500"/>
      <c r="I301" s="651" t="s">
        <v>1161</v>
      </c>
      <c r="J301" s="571"/>
      <c r="K301" s="1500"/>
      <c r="L301" s="214"/>
      <c r="M301" s="341"/>
      <c r="N301" s="334"/>
      <c r="O301" s="1624"/>
      <c r="P301" s="1624"/>
      <c r="AH301" s="1631">
        <v>0</v>
      </c>
    </row>
    <row s="1635" customFormat="1" customHeight="1" ht="0.75" hidden="1">
      <c r="A302" s="1780"/>
      <c r="B302" s="1780"/>
      <c r="C302" s="369" t="s">
        <v>1169</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1162</v>
      </c>
      <c r="D304" s="2462"/>
      <c r="E304" s="2204"/>
      <c r="F304" s="2383"/>
      <c r="G304" s="2427"/>
      <c r="H304" s="1500"/>
      <c r="I304" s="651" t="s">
        <v>1161</v>
      </c>
      <c r="J304" s="571"/>
      <c r="K304" s="1500"/>
      <c r="L304" s="214"/>
      <c r="M304" s="341"/>
      <c r="N304" s="334"/>
      <c r="O304" s="1624"/>
      <c r="P304" s="1624"/>
      <c r="AH304" s="1631">
        <v>0</v>
      </c>
    </row>
    <row s="1635" customFormat="1" customHeight="1" ht="0.75" hidden="1">
      <c r="A305" s="1780"/>
      <c r="B305" s="1780"/>
      <c r="C305" s="369" t="s">
        <v>1169</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1162</v>
      </c>
      <c r="D307" s="2462"/>
      <c r="E307" s="2204"/>
      <c r="F307" s="2383"/>
      <c r="G307" s="2427"/>
      <c r="H307" s="1500"/>
      <c r="I307" s="651" t="s">
        <v>1161</v>
      </c>
      <c r="J307" s="571"/>
      <c r="K307" s="1500"/>
      <c r="L307" s="214"/>
      <c r="M307" s="341"/>
      <c r="N307" s="334"/>
      <c r="O307" s="1624"/>
      <c r="P307" s="1624"/>
      <c r="AH307" s="1631">
        <v>0</v>
      </c>
    </row>
    <row s="1635" customFormat="1" customHeight="1" ht="0.75" hidden="1">
      <c r="A308" s="1780"/>
      <c r="B308" s="1780"/>
      <c r="C308" s="369" t="s">
        <v>1169</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1162</v>
      </c>
      <c r="D310" s="2462"/>
      <c r="E310" s="2204"/>
      <c r="F310" s="2383"/>
      <c r="G310" s="2427"/>
      <c r="H310" s="1500"/>
      <c r="I310" s="651" t="s">
        <v>1161</v>
      </c>
      <c r="J310" s="571"/>
      <c r="K310" s="1500"/>
      <c r="L310" s="214"/>
      <c r="M310" s="341"/>
      <c r="N310" s="334"/>
      <c r="O310" s="1624"/>
      <c r="P310" s="1624"/>
      <c r="AH310" s="1631">
        <v>0</v>
      </c>
    </row>
    <row s="1635" customFormat="1" customHeight="1" ht="0.75" hidden="1">
      <c r="A311" s="1780"/>
      <c r="B311" s="1780"/>
      <c r="C311" s="369" t="s">
        <v>1169</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1162</v>
      </c>
      <c r="D313" s="2462"/>
      <c r="E313" s="2204"/>
      <c r="F313" s="2383"/>
      <c r="G313" s="2427"/>
      <c r="H313" s="1500"/>
      <c r="I313" s="651" t="s">
        <v>1161</v>
      </c>
      <c r="J313" s="571"/>
      <c r="K313" s="1500"/>
      <c r="L313" s="214"/>
      <c r="M313" s="341"/>
      <c r="N313" s="334"/>
      <c r="O313" s="1624"/>
      <c r="P313" s="1624"/>
      <c r="AH313" s="1631">
        <v>0</v>
      </c>
    </row>
    <row s="1635" customFormat="1" customHeight="1" ht="0.75" hidden="1">
      <c r="A314" s="1780"/>
      <c r="B314" s="1780"/>
      <c r="C314" s="369" t="s">
        <v>1169</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1162</v>
      </c>
      <c r="D316" s="2462"/>
      <c r="E316" s="2204"/>
      <c r="F316" s="2383"/>
      <c r="G316" s="2427"/>
      <c r="H316" s="1500"/>
      <c r="I316" s="651" t="s">
        <v>1161</v>
      </c>
      <c r="J316" s="571"/>
      <c r="K316" s="1500"/>
      <c r="L316" s="214"/>
      <c r="M316" s="341"/>
      <c r="N316" s="334"/>
      <c r="O316" s="1624"/>
      <c r="P316" s="1624"/>
      <c r="AH316" s="1631">
        <v>0</v>
      </c>
    </row>
    <row s="1635" customFormat="1" customHeight="1" ht="0.75" hidden="1">
      <c r="A317" s="1780"/>
      <c r="B317" s="1780"/>
      <c r="C317" s="369" t="s">
        <v>1169</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1162</v>
      </c>
      <c r="D319" s="2462"/>
      <c r="E319" s="2204"/>
      <c r="F319" s="2383"/>
      <c r="G319" s="2427"/>
      <c r="H319" s="1500"/>
      <c r="I319" s="651" t="s">
        <v>1161</v>
      </c>
      <c r="J319" s="571"/>
      <c r="K319" s="1500"/>
      <c r="L319" s="214"/>
      <c r="M319" s="341"/>
      <c r="N319" s="334"/>
      <c r="O319" s="1624"/>
      <c r="P319" s="1624"/>
      <c r="AH319" s="1631">
        <v>0</v>
      </c>
    </row>
    <row s="1635" customFormat="1" customHeight="1" ht="0.75" hidden="1">
      <c r="A320" s="1780"/>
      <c r="B320" s="1780"/>
      <c r="C320" s="369" t="s">
        <v>1169</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1162</v>
      </c>
      <c r="D322" s="2462"/>
      <c r="E322" s="2204"/>
      <c r="F322" s="2383"/>
      <c r="G322" s="2427"/>
      <c r="H322" s="1500"/>
      <c r="I322" s="651" t="s">
        <v>1161</v>
      </c>
      <c r="J322" s="571"/>
      <c r="K322" s="1500"/>
      <c r="L322" s="214"/>
      <c r="M322" s="341"/>
      <c r="N322" s="334"/>
      <c r="O322" s="1624"/>
      <c r="P322" s="1624"/>
      <c r="AH322" s="1631">
        <v>0</v>
      </c>
    </row>
    <row s="1635" customFormat="1" customHeight="1" ht="0.75" hidden="1">
      <c r="A323" s="1780"/>
      <c r="B323" s="1780"/>
      <c r="C323" s="369" t="s">
        <v>1169</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1162</v>
      </c>
      <c r="D325" s="2462"/>
      <c r="E325" s="2204"/>
      <c r="F325" s="2383"/>
      <c r="G325" s="2427"/>
      <c r="H325" s="1500"/>
      <c r="I325" s="651" t="s">
        <v>1161</v>
      </c>
      <c r="J325" s="571"/>
      <c r="K325" s="1500"/>
      <c r="L325" s="214"/>
      <c r="M325" s="341"/>
      <c r="N325" s="334"/>
      <c r="O325" s="1624"/>
      <c r="P325" s="1624"/>
      <c r="AH325" s="1631">
        <v>0</v>
      </c>
    </row>
    <row s="1635" customFormat="1" customHeight="1" ht="0.75" hidden="1">
      <c r="A326" s="1780"/>
      <c r="B326" s="1780"/>
      <c r="C326" s="369" t="s">
        <v>1169</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1162</v>
      </c>
      <c r="D328" s="2462"/>
      <c r="E328" s="2204"/>
      <c r="F328" s="2383"/>
      <c r="G328" s="2427"/>
      <c r="H328" s="1500"/>
      <c r="I328" s="651" t="s">
        <v>1161</v>
      </c>
      <c r="J328" s="571"/>
      <c r="K328" s="1500"/>
      <c r="L328" s="214"/>
      <c r="M328" s="341"/>
      <c r="N328" s="334"/>
      <c r="O328" s="1624"/>
      <c r="P328" s="1624"/>
      <c r="AH328" s="1631">
        <v>0</v>
      </c>
    </row>
    <row s="1635" customFormat="1" customHeight="1" ht="1.05">
      <c r="A329" s="1780"/>
      <c r="B329" s="1780"/>
      <c r="C329" s="369" t="s">
        <v>1169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C712E-26ED-B223-E819-8FC43286332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1170</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0A0D2-5AD4-71F4-93AA-9D342B77053E}" mc:Ignorable="x14ac xr xr2 xr3">
  <sheetPr>
    <tabColor rgb="FFCCCCFF"/>
  </sheetPr>
  <dimension ref="A1:AR146"/>
  <sheetViews>
    <sheetView showGridLines="0" zoomScale="90" workbookViewId="0" tabSelected="1">
      <pane xSplit="6" ySplit="12" topLeftCell="G16"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63</v>
      </c>
      <c r="G18" s="2630" t="str">
        <f>INDEX(VD_NAME_LIST,MATCH("4190064",VD_ID_LIST,0))&amp;"; "&amp;INDEX(VD_NAME_LIST,MATCH("4190068",VD_ID_LIST,0))</f>
        <v>Производство тепловой энергии. Некомбинированная выработка; Передача. Тепловая энергия</v>
      </c>
      <c r="H18" s="2553"/>
      <c r="I18" s="2553">
        <v>1</v>
      </c>
      <c r="J18" s="2501" t="s">
        <v>163</v>
      </c>
      <c r="K18" s="2185" t="s">
        <v>19</v>
      </c>
      <c r="L18" s="2108"/>
      <c r="M18" s="2108" t="s">
        <v>111</v>
      </c>
      <c r="N18" s="438" t="s">
        <v>28</v>
      </c>
      <c r="O18" s="2185" t="s">
        <v>19</v>
      </c>
      <c r="P18" s="2108"/>
      <c r="Q18" s="2108" t="s">
        <v>111</v>
      </c>
      <c r="R18" s="2631" t="s">
        <v>28</v>
      </c>
      <c r="S18" s="2107" t="s">
        <v>19</v>
      </c>
      <c r="T18" s="2108"/>
      <c r="U18" s="2108" t="s">
        <v>111</v>
      </c>
      <c r="V18" s="2631" t="s">
        <v>28</v>
      </c>
      <c r="W18" s="2501"/>
      <c r="X18" s="1267"/>
      <c r="Y18" s="1267"/>
      <c r="Z18" s="1267"/>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v>
      </c>
      <c r="AJ18" s="1267" t="str">
        <f>IF($J$18=0,"",$J$18)</f>
        <v>тариф на тепловую энергию, отпускаемую потребителям ООО "Тепловые сети"</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631" t="s">
        <v>28</v>
      </c>
      <c r="S19" s="2107"/>
      <c r="T19" s="2632"/>
      <c r="U19" s="2633"/>
      <c r="V19" s="2634" t="s">
        <v>170</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171</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172</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173</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B2C24-C20D-705E-66C9-98560BF168F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1171</v>
      </c>
      <c r="E5" s="2237"/>
      <c r="F5" s="2237"/>
      <c r="G5" s="2237"/>
      <c r="H5" s="2237"/>
      <c r="I5" s="2237"/>
      <c r="J5" s="2237"/>
      <c r="V5" s="505">
        <v>63</v>
      </c>
    </row>
    <row customHeight="1" ht="15.75">
      <c r="C6" s="176"/>
      <c r="D6" s="2176" t="str">
        <f>IF(org=0,"Не определено",org)</f>
        <v>ООО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570</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1172</v>
      </c>
      <c r="F17" s="521" t="s">
        <v>312</v>
      </c>
      <c r="G17" s="678"/>
      <c r="H17" s="678"/>
      <c r="I17" s="678"/>
      <c r="J17" s="678"/>
      <c r="K17" s="289" t="s">
        <v>1173</v>
      </c>
      <c r="V17" s="505">
        <v>0</v>
      </c>
    </row>
    <row customHeight="1" ht="48.29999999999999">
      <c r="A18" s="505"/>
      <c r="C18" s="526"/>
      <c r="D18" s="521">
        <v>3</v>
      </c>
      <c r="E18" s="279" t="s">
        <v>819</v>
      </c>
      <c r="F18" s="521" t="s">
        <v>312</v>
      </c>
      <c r="G18" s="809" t="s">
        <v>312</v>
      </c>
      <c r="H18" s="810" t="s">
        <v>312</v>
      </c>
      <c r="I18" s="521" t="s">
        <v>312</v>
      </c>
      <c r="J18" s="578" t="s">
        <v>312</v>
      </c>
      <c r="K18" s="289" t="s">
        <v>1174</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575</v>
      </c>
      <c r="G21" s="680"/>
      <c r="H21" s="106"/>
      <c r="I21" s="680"/>
      <c r="J21" s="106"/>
      <c r="K21" s="679"/>
      <c r="V21" s="505">
        <v>46</v>
      </c>
    </row>
    <row customHeight="1" ht="67.5" hidden="1">
      <c r="A22" s="505"/>
      <c r="C22" s="526"/>
      <c r="D22" s="521">
        <v>5</v>
      </c>
      <c r="E22" s="279" t="s">
        <v>1175</v>
      </c>
      <c r="F22" s="521" t="s">
        <v>562</v>
      </c>
      <c r="G22" s="681"/>
      <c r="H22" s="682"/>
      <c r="I22" s="681"/>
      <c r="J22" s="682"/>
      <c r="K22" s="289" t="s">
        <v>1176</v>
      </c>
      <c r="V22" s="505">
        <v>0</v>
      </c>
    </row>
    <row customHeight="1" ht="33.75" hidden="1">
      <c r="C23" s="451"/>
      <c r="D23" s="521">
        <v>6</v>
      </c>
      <c r="E23" s="279" t="s">
        <v>1177</v>
      </c>
      <c r="F23" s="521" t="s">
        <v>1178</v>
      </c>
      <c r="G23" s="681"/>
      <c r="H23" s="681"/>
      <c r="I23" s="681"/>
      <c r="J23" s="681"/>
      <c r="K23" s="289" t="s">
        <v>1179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A5CAC8-244E-1DE5-9FDD-B6417AC986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1180</v>
      </c>
      <c r="B1" s="1067" t="s">
        <v>1181</v>
      </c>
      <c r="C1" s="1067" t="s">
        <v>1182</v>
      </c>
      <c r="D1" s="1067" t="s">
        <v>1183</v>
      </c>
      <c r="E1" s="1067" t="s">
        <v>1184</v>
      </c>
      <c r="F1" s="1067" t="s">
        <v>1185</v>
      </c>
      <c r="G1" s="1067" t="s">
        <v>1186</v>
      </c>
      <c r="H1" s="1067" t="s">
        <v>1187</v>
      </c>
      <c r="I1" s="1067" t="s">
        <v>1188</v>
      </c>
      <c r="J1" s="1067" t="s">
        <v>1189</v>
      </c>
      <c r="K1" s="1067" t="s">
        <v>1190</v>
      </c>
      <c r="L1" s="1067" t="s">
        <v>1191</v>
      </c>
      <c r="M1" s="1067"/>
      <c r="N1" s="1067" t="s">
        <v>1192</v>
      </c>
      <c r="O1" s="1067" t="s">
        <v>1193</v>
      </c>
      <c r="P1" s="1067" t="s">
        <v>1194</v>
      </c>
      <c r="Q1" s="1067" t="s">
        <v>1195</v>
      </c>
      <c r="R1" s="1067" t="s">
        <v>1196</v>
      </c>
      <c r="S1" s="1067" t="s">
        <v>1197</v>
      </c>
      <c r="T1" s="1067" t="s">
        <v>1198</v>
      </c>
      <c r="U1" s="1067" t="s">
        <v>1199</v>
      </c>
      <c r="V1" s="1067"/>
      <c r="W1" s="797" t="s">
        <v>1200</v>
      </c>
      <c r="X1" s="1067" t="s">
        <v>1201</v>
      </c>
      <c r="Y1" s="1067" t="s">
        <v>1202</v>
      </c>
      <c r="Z1" s="1067"/>
      <c r="AA1" s="1067" t="s">
        <v>1203</v>
      </c>
      <c r="AB1" s="1067"/>
      <c r="AC1" s="1067" t="s">
        <v>1204</v>
      </c>
      <c r="AD1" s="1067"/>
      <c r="AF1" s="1067" t="s">
        <v>1205</v>
      </c>
      <c r="AH1" s="1067" t="s">
        <v>1206</v>
      </c>
      <c r="AI1" s="1067" t="s">
        <v>1207</v>
      </c>
      <c r="AK1" s="1067" t="s">
        <v>1208</v>
      </c>
      <c r="AM1" s="1067" t="s">
        <v>1209</v>
      </c>
      <c r="AP1" s="1067" t="s">
        <v>1210</v>
      </c>
      <c r="AQ1" s="1067" t="s">
        <v>1211</v>
      </c>
      <c r="AS1" s="1067" t="s">
        <v>1212</v>
      </c>
      <c r="AU1" s="1067" t="s">
        <v>1213</v>
      </c>
      <c r="AW1" s="1067" t="s">
        <v>1214</v>
      </c>
      <c r="AX1" s="1067" t="s">
        <v>1215</v>
      </c>
      <c r="AZ1" s="1152" t="s">
        <v>1216</v>
      </c>
      <c r="BB1" s="1067" t="s">
        <v>1217</v>
      </c>
      <c r="BC1" s="1067"/>
      <c r="BE1" s="1067" t="s">
        <v>1218</v>
      </c>
      <c r="BF1" s="1067" t="s">
        <v>1219</v>
      </c>
      <c r="BH1" s="1069" t="s">
        <v>812</v>
      </c>
      <c r="BI1" s="1070"/>
      <c r="BJ1" s="1071" t="s">
        <v>1220</v>
      </c>
      <c r="BK1" s="1070"/>
      <c r="BL1" s="1072" t="s">
        <v>911</v>
      </c>
      <c r="BM1" s="1070"/>
      <c r="BN1" s="1073" t="s">
        <v>1221</v>
      </c>
      <c r="BS1" s="1427"/>
    </row>
    <row customHeight="1" ht="11.25">
      <c r="A2" s="1074" t="s">
        <v>1222</v>
      </c>
      <c r="B2" s="1075">
        <v>2000</v>
      </c>
      <c r="C2" s="1075">
        <v>2022</v>
      </c>
      <c r="D2" s="1075" t="s">
        <v>63</v>
      </c>
      <c r="E2" s="1076" t="s">
        <v>1223</v>
      </c>
      <c r="F2" s="1076" t="s">
        <v>1224</v>
      </c>
      <c r="G2" s="1076" t="s">
        <v>1225</v>
      </c>
      <c r="H2" s="1077" t="s">
        <v>57</v>
      </c>
      <c r="I2" s="1076" t="s">
        <v>111</v>
      </c>
      <c r="J2" s="1076" t="s">
        <v>1226</v>
      </c>
      <c r="K2" s="1078" t="s">
        <v>1227</v>
      </c>
      <c r="L2" s="1079"/>
      <c r="M2" s="1078">
        <v>1</v>
      </c>
      <c r="N2" s="1162" t="s">
        <v>1228</v>
      </c>
      <c r="O2" s="1077" t="s">
        <v>453</v>
      </c>
      <c r="P2" s="1080" t="s">
        <v>37</v>
      </c>
      <c r="Q2" s="1081" t="s">
        <v>452</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55</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112</v>
      </c>
      <c r="J3" s="1076" t="s">
        <v>560</v>
      </c>
      <c r="K3" s="1078" t="s">
        <v>1251</v>
      </c>
      <c r="L3" s="1079">
        <f>_xlfn.IFERROR(MATCH(K3,OFFER_METHOD,0),0)</f>
        <v>0</v>
      </c>
      <c r="M3" s="1078">
        <v>2</v>
      </c>
      <c r="N3" s="1162" t="s">
        <v>1252</v>
      </c>
      <c r="O3" s="1077" t="s">
        <v>1253</v>
      </c>
      <c r="P3" s="1080" t="s">
        <v>1254</v>
      </c>
      <c r="Q3" s="1081" t="s">
        <v>1255</v>
      </c>
      <c r="R3" s="143" t="s">
        <v>1256</v>
      </c>
      <c r="S3" s="143" t="s">
        <v>1257</v>
      </c>
      <c r="T3" s="1082" t="s">
        <v>1258</v>
      </c>
      <c r="U3" s="1079" t="s">
        <v>1259</v>
      </c>
      <c r="V3" s="1083">
        <v>2</v>
      </c>
      <c r="W3" s="1084"/>
      <c r="X3" s="1084" t="s">
        <v>1260</v>
      </c>
      <c r="Y3" s="1075" t="s">
        <v>1234</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1244</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92</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1234</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1318</v>
      </c>
      <c r="H5" s="1077" t="s">
        <v>1319</v>
      </c>
      <c r="I5" s="1076" t="s">
        <v>93</v>
      </c>
      <c r="K5" s="1078" t="s">
        <v>1320</v>
      </c>
      <c r="L5" s="1079">
        <f>_xlfn.IFERROR(MATCH(K5,OFFER_METHOD,0),0)</f>
        <v>0</v>
      </c>
      <c r="M5" s="1078">
        <v>4</v>
      </c>
      <c r="N5" s="1092" t="s">
        <v>1321</v>
      </c>
      <c r="O5" s="1076" t="s">
        <v>1322</v>
      </c>
      <c r="Q5" s="1081" t="s">
        <v>1323</v>
      </c>
      <c r="R5" s="143" t="s">
        <v>1324</v>
      </c>
      <c r="T5" s="1077" t="s">
        <v>1325</v>
      </c>
      <c r="U5" s="1079" t="s">
        <v>1326</v>
      </c>
      <c r="V5" s="1083">
        <v>4</v>
      </c>
      <c r="W5" s="1084"/>
      <c r="X5" s="1084" t="s">
        <v>174</v>
      </c>
      <c r="Y5" s="1075" t="s">
        <v>1327</v>
      </c>
      <c r="Z5" s="1091">
        <v>1</v>
      </c>
      <c r="AF5" s="1077" t="s">
        <v>1328</v>
      </c>
      <c r="AH5" s="1076" t="s">
        <v>1329</v>
      </c>
      <c r="AK5" s="1076" t="s">
        <v>1330</v>
      </c>
      <c r="AM5" s="1076" t="s">
        <v>1331</v>
      </c>
      <c r="AP5" s="1087" t="s">
        <v>174</v>
      </c>
      <c r="AQ5" s="1088" t="s">
        <v>174</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1233</v>
      </c>
      <c r="BS5" s="1429"/>
      <c r="BT5" s="1281">
        <v>64236871</v>
      </c>
      <c r="BU5" s="1068" t="s">
        <v>235</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113</v>
      </c>
      <c r="J6" s="1067" t="s">
        <v>1345</v>
      </c>
      <c r="L6" s="1079">
        <f>SUM(kind_of_control_method_filter)</f>
        <v>0</v>
      </c>
      <c r="N6" s="1092" t="s">
        <v>1346</v>
      </c>
      <c r="O6" s="1076" t="s">
        <v>1347</v>
      </c>
      <c r="R6" s="143" t="s">
        <v>452</v>
      </c>
      <c r="T6" s="1077" t="s">
        <v>1348</v>
      </c>
      <c r="U6" s="1079" t="s">
        <v>1328</v>
      </c>
      <c r="V6" s="1083">
        <v>5</v>
      </c>
      <c r="W6" s="1084"/>
      <c r="X6" s="1075" t="s">
        <v>180</v>
      </c>
      <c r="Y6" s="1075" t="s">
        <v>1349</v>
      </c>
      <c r="Z6" s="1091"/>
      <c r="AA6" s="1094"/>
      <c r="AH6" s="1076" t="s">
        <v>1350</v>
      </c>
      <c r="AK6" s="1076" t="s">
        <v>1351</v>
      </c>
      <c r="AM6" s="1076" t="s">
        <v>1352</v>
      </c>
      <c r="AP6" s="1087" t="s">
        <v>180</v>
      </c>
      <c r="AQ6" s="1088" t="s">
        <v>180</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1267</v>
      </c>
      <c r="BS6" s="1430"/>
      <c r="BT6" s="1281">
        <v>64236872</v>
      </c>
      <c r="BU6" s="1068" t="s">
        <v>240</v>
      </c>
      <c r="BV6" s="1070"/>
      <c r="BW6" s="1695">
        <v>4213768</v>
      </c>
      <c r="BX6" s="1693" t="s">
        <v>260</v>
      </c>
      <c r="BZ6" s="1281">
        <v>64237510</v>
      </c>
      <c r="CA6" s="1068" t="s">
        <v>1360</v>
      </c>
    </row>
    <row customHeight="1" ht="11.25">
      <c r="A7" s="1074" t="s">
        <v>1361</v>
      </c>
      <c r="B7" s="1075">
        <v>2005</v>
      </c>
      <c r="E7" s="1076" t="s">
        <v>1362</v>
      </c>
      <c r="F7" s="1093"/>
      <c r="H7" s="1077" t="s">
        <v>1363</v>
      </c>
      <c r="I7" s="1076" t="s">
        <v>94</v>
      </c>
      <c r="J7" s="1076" t="s">
        <v>1364</v>
      </c>
      <c r="N7" s="1096" t="s">
        <v>1365</v>
      </c>
      <c r="O7" s="1076" t="s">
        <v>1366</v>
      </c>
      <c r="U7" s="1079" t="s">
        <v>19</v>
      </c>
      <c r="V7" s="370" t="s">
        <v>94</v>
      </c>
      <c r="W7" s="1084"/>
      <c r="X7" s="1075" t="s">
        <v>186</v>
      </c>
      <c r="Y7" s="1075" t="s">
        <v>1327</v>
      </c>
      <c r="Z7" s="1091"/>
      <c r="AA7" s="1094"/>
      <c r="AH7" s="1076" t="s">
        <v>1367</v>
      </c>
      <c r="AK7" s="1076" t="s">
        <v>1368</v>
      </c>
      <c r="AM7" s="1076" t="s">
        <v>1369</v>
      </c>
      <c r="AP7" s="1087" t="s">
        <v>186</v>
      </c>
      <c r="AQ7" s="1088" t="s">
        <v>186</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1260</v>
      </c>
      <c r="BS7" s="1429"/>
      <c r="BT7" s="1281">
        <v>64236873</v>
      </c>
      <c r="BU7" s="1068" t="s">
        <v>245</v>
      </c>
      <c r="BV7" s="1070"/>
      <c r="BW7" s="1695">
        <v>4213769</v>
      </c>
      <c r="BX7" s="1693" t="s">
        <v>1377</v>
      </c>
      <c r="BZ7" s="1281">
        <v>64237511</v>
      </c>
      <c r="CA7" s="1068" t="s">
        <v>275</v>
      </c>
    </row>
    <row customHeight="1" ht="11.25">
      <c r="A8" s="1074" t="s">
        <v>1378</v>
      </c>
      <c r="B8" s="1075">
        <v>2006</v>
      </c>
      <c r="E8" s="1076" t="s">
        <v>1379</v>
      </c>
      <c r="F8" s="1093"/>
      <c r="H8" s="1077" t="s">
        <v>1380</v>
      </c>
      <c r="I8" s="1076" t="s">
        <v>95</v>
      </c>
      <c r="J8" s="1076" t="s">
        <v>1381</v>
      </c>
      <c r="N8" s="1163" t="s">
        <v>1382</v>
      </c>
      <c r="O8" s="1076" t="s">
        <v>1383</v>
      </c>
      <c r="V8" s="370" t="s">
        <v>95</v>
      </c>
      <c r="W8" s="1084"/>
      <c r="X8" s="1075" t="s">
        <v>192</v>
      </c>
      <c r="Y8" s="1075" t="s">
        <v>1327</v>
      </c>
      <c r="Z8" s="1091"/>
      <c r="AA8" s="1094"/>
      <c r="AK8" s="1076" t="s">
        <v>1384</v>
      </c>
      <c r="AP8" s="1087" t="s">
        <v>192</v>
      </c>
      <c r="AQ8" s="1088" t="s">
        <v>192</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174</v>
      </c>
      <c r="BS8" s="1429"/>
      <c r="BT8" s="1281">
        <v>64236874</v>
      </c>
      <c r="BU8" s="1295" t="s">
        <v>1393</v>
      </c>
      <c r="BV8" s="1070"/>
      <c r="BW8" s="1695">
        <v>4213770</v>
      </c>
      <c r="BX8" s="1696" t="s">
        <v>1394</v>
      </c>
      <c r="BZ8" s="1281">
        <v>64237512</v>
      </c>
      <c r="CA8" s="1068" t="s">
        <v>270</v>
      </c>
    </row>
    <row customHeight="1" ht="11.25">
      <c r="A9" s="1074" t="s">
        <v>1395</v>
      </c>
      <c r="B9" s="1075">
        <v>2007</v>
      </c>
      <c r="E9" s="1076" t="s">
        <v>1396</v>
      </c>
      <c r="F9" s="1093"/>
      <c r="G9" s="1067" t="s">
        <v>1397</v>
      </c>
      <c r="H9" s="1067" t="s">
        <v>1398</v>
      </c>
      <c r="I9" s="1076" t="s">
        <v>114</v>
      </c>
      <c r="O9" s="1076" t="s">
        <v>1399</v>
      </c>
      <c r="V9" s="370" t="s">
        <v>114</v>
      </c>
      <c r="W9" s="1084"/>
      <c r="X9" s="1075" t="s">
        <v>198</v>
      </c>
      <c r="Y9" s="1075" t="s">
        <v>1234</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180</v>
      </c>
      <c r="BS9" s="1429"/>
      <c r="BT9" s="1281">
        <v>64236875</v>
      </c>
      <c r="BU9" s="1068" t="s">
        <v>250</v>
      </c>
      <c r="BV9" s="1070"/>
      <c r="BW9" s="1690"/>
      <c r="BX9" s="1690"/>
    </row>
    <row customHeight="1" ht="11.25">
      <c r="A10" s="1074" t="s">
        <v>1409</v>
      </c>
      <c r="B10" s="1075">
        <v>2008</v>
      </c>
      <c r="E10" s="1076" t="s">
        <v>1410</v>
      </c>
      <c r="F10" s="1093"/>
      <c r="G10" s="1076" t="s">
        <v>1411</v>
      </c>
      <c r="H10" s="1076" t="s">
        <v>1412</v>
      </c>
      <c r="I10" s="1076" t="s">
        <v>150</v>
      </c>
      <c r="J10" s="1067" t="s">
        <v>1413</v>
      </c>
      <c r="K10" s="1067" t="s">
        <v>1414</v>
      </c>
      <c r="O10" s="1076" t="s">
        <v>1415</v>
      </c>
      <c r="V10" s="371" t="s">
        <v>150</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186</v>
      </c>
      <c r="BS10" s="1429"/>
      <c r="BT10" s="1281">
        <v>64236876</v>
      </c>
      <c r="BU10" s="1068" t="s">
        <v>230</v>
      </c>
      <c r="BV10" s="1070"/>
      <c r="BW10" s="1690"/>
      <c r="BX10" s="1690"/>
    </row>
    <row customHeight="1" ht="11.25">
      <c r="A11" s="1074" t="s">
        <v>1425</v>
      </c>
      <c r="B11" s="1075">
        <v>2009</v>
      </c>
      <c r="E11" s="1076" t="s">
        <v>1426</v>
      </c>
      <c r="F11" s="1093"/>
      <c r="G11" s="1076" t="s">
        <v>1427</v>
      </c>
      <c r="H11" s="1076" t="s">
        <v>1428</v>
      </c>
      <c r="I11" s="1076" t="s">
        <v>151</v>
      </c>
      <c r="J11" s="1077" t="s">
        <v>1429</v>
      </c>
      <c r="K11" s="1099" t="s">
        <v>1430</v>
      </c>
      <c r="O11" s="1077" t="s">
        <v>1431</v>
      </c>
      <c r="V11" s="370" t="s">
        <v>151</v>
      </c>
      <c r="W11" s="275"/>
      <c r="X11" s="1084" t="s">
        <v>1401</v>
      </c>
      <c r="Y11" s="1075" t="s">
        <v>1432</v>
      </c>
      <c r="Z11" s="1091"/>
      <c r="AP11" s="1087" t="s">
        <v>198</v>
      </c>
      <c r="AQ11" s="1089" t="s">
        <v>198</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192</v>
      </c>
      <c r="BS11" s="1429"/>
      <c r="BW11" s="1690"/>
      <c r="BX11" s="1690"/>
    </row>
    <row customHeight="1" ht="11.25">
      <c r="A12" s="1074" t="s">
        <v>1439</v>
      </c>
      <c r="B12" s="1075">
        <v>2010</v>
      </c>
      <c r="E12" s="1076" t="s">
        <v>1440</v>
      </c>
      <c r="F12" s="1093"/>
      <c r="G12" s="1076" t="s">
        <v>1428</v>
      </c>
      <c r="I12" s="1076" t="s">
        <v>152</v>
      </c>
      <c r="J12" s="1077" t="s">
        <v>1441</v>
      </c>
      <c r="K12" s="1099" t="s">
        <v>1442</v>
      </c>
      <c r="O12" s="1077" t="s">
        <v>452</v>
      </c>
      <c r="V12" s="370" t="s">
        <v>152</v>
      </c>
      <c r="W12" s="1089"/>
      <c r="X12" s="1084" t="s">
        <v>1443</v>
      </c>
      <c r="Y12" s="1075" t="s">
        <v>1234</v>
      </c>
      <c r="AP12" s="1087"/>
      <c r="AW12" s="1120" t="s">
        <v>151</v>
      </c>
      <c r="AX12" s="1120" t="s">
        <v>151</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153</v>
      </c>
      <c r="K13" s="1099" t="s">
        <v>1400</v>
      </c>
      <c r="V13" s="370" t="s">
        <v>153</v>
      </c>
      <c r="W13" s="1089"/>
      <c r="X13" s="1089"/>
      <c r="Y13" s="1089"/>
      <c r="AW13" s="1120" t="s">
        <v>152</v>
      </c>
      <c r="AX13" s="1120" t="s">
        <v>152</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154</v>
      </c>
      <c r="J14" s="1067" t="s">
        <v>1458</v>
      </c>
      <c r="N14" s="1067" t="s">
        <v>1459</v>
      </c>
      <c r="V14" s="1083">
        <v>13</v>
      </c>
      <c r="W14" s="1084"/>
      <c r="X14" s="1084" t="s">
        <v>1267</v>
      </c>
      <c r="Y14" s="1075" t="s">
        <v>1234</v>
      </c>
      <c r="AW14" s="1120" t="s">
        <v>153</v>
      </c>
      <c r="AX14" s="1120" t="s">
        <v>153</v>
      </c>
      <c r="AZ14" s="1067" t="s">
        <v>1460</v>
      </c>
      <c r="BB14" s="1120" t="s">
        <v>1461</v>
      </c>
      <c r="BC14" s="1120" t="s">
        <v>1453</v>
      </c>
      <c r="BE14" s="1120">
        <v>2012</v>
      </c>
      <c r="BH14" s="1068" t="s">
        <v>1376</v>
      </c>
      <c r="BJ14" s="1217" t="s">
        <v>1462</v>
      </c>
      <c r="BL14" s="1217" t="s">
        <v>1462</v>
      </c>
      <c r="BN14" s="1068" t="s">
        <v>1463</v>
      </c>
      <c r="BQ14" s="1281">
        <v>4213782</v>
      </c>
      <c r="BR14" s="1068" t="s">
        <v>198</v>
      </c>
      <c r="BS14" s="1429"/>
      <c r="BT14" s="1070"/>
      <c r="BU14" s="1070"/>
      <c r="BV14" s="1070"/>
      <c r="BW14" s="1694"/>
      <c r="BX14" s="1690"/>
    </row>
    <row customHeight="1" ht="19.5">
      <c r="A15" s="1074" t="s">
        <v>1464</v>
      </c>
      <c r="B15" s="1075">
        <v>2013</v>
      </c>
      <c r="E15" s="1698" t="s">
        <v>1465</v>
      </c>
      <c r="G15" s="1067" t="s">
        <v>1466</v>
      </c>
      <c r="H15" s="1067" t="s">
        <v>1467</v>
      </c>
      <c r="I15" s="1078" t="s">
        <v>155</v>
      </c>
      <c r="J15" s="1089" t="s">
        <v>587</v>
      </c>
      <c r="N15" s="1158" t="s">
        <v>1468</v>
      </c>
      <c r="X15" s="1087"/>
      <c r="AW15" s="1120" t="s">
        <v>154</v>
      </c>
      <c r="AX15" s="1120" t="s">
        <v>154</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560</v>
      </c>
      <c r="N16" s="1158" t="s">
        <v>1477</v>
      </c>
      <c r="AW16" s="1120" t="s">
        <v>155</v>
      </c>
      <c r="AX16" s="1120" t="s">
        <v>155</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1278</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1308</v>
      </c>
      <c r="BR18" s="1159" t="s">
        <v>1309</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162</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1267</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299</v>
      </c>
    </row>
    <row customHeight="1" ht="21">
      <c r="A23" s="1074" t="s">
        <v>1544</v>
      </c>
      <c r="B23" s="1075">
        <v>2021</v>
      </c>
      <c r="AW23" s="1120" t="s">
        <v>1545</v>
      </c>
      <c r="AX23" s="1120" t="s">
        <v>1545</v>
      </c>
      <c r="AZ23" s="1120" t="s">
        <v>1546</v>
      </c>
      <c r="BB23" s="1120" t="s">
        <v>1547</v>
      </c>
      <c r="BC23" s="1120" t="s">
        <v>1244</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16</v>
      </c>
      <c r="B26" s="1075">
        <v>2024</v>
      </c>
      <c r="J26" s="1731" t="s">
        <v>1565</v>
      </c>
      <c r="AX26" s="1120" t="s">
        <v>1566</v>
      </c>
      <c r="AZ26" s="1120" t="s">
        <v>1431</v>
      </c>
      <c r="BB26" s="1120" t="s">
        <v>1567</v>
      </c>
      <c r="BC26" s="1120" t="s">
        <v>1555</v>
      </c>
      <c r="BE26" s="1120">
        <v>2024</v>
      </c>
      <c r="BH26" s="1068" t="s">
        <v>1498</v>
      </c>
      <c r="BJ26" s="1068" t="s">
        <v>1449</v>
      </c>
      <c r="BL26" s="1068" t="s">
        <v>1449</v>
      </c>
      <c r="BQ26" s="1281">
        <v>4190071</v>
      </c>
      <c r="BR26" s="1068" t="s">
        <v>1568</v>
      </c>
      <c r="BS26" s="1429"/>
      <c r="BV26" s="1070"/>
      <c r="BW26" s="1070"/>
    </row>
    <row customHeight="1" ht="11.25">
      <c r="A27" s="1074" t="s">
        <v>1569</v>
      </c>
      <c r="B27" s="1075">
        <v>2025</v>
      </c>
      <c r="J27" s="176" t="s">
        <v>693</v>
      </c>
      <c r="AX27" s="1120" t="s">
        <v>1570</v>
      </c>
      <c r="BB27" s="1120" t="s">
        <v>1571</v>
      </c>
      <c r="BC27" s="1120" t="s">
        <v>1555</v>
      </c>
      <c r="BE27" s="1120">
        <v>2025</v>
      </c>
      <c r="BH27" s="1070" t="s">
        <v>28</v>
      </c>
      <c r="BJ27" s="1068" t="s">
        <v>1456</v>
      </c>
      <c r="BL27" s="1068" t="s">
        <v>1456</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1463</v>
      </c>
      <c r="BL28" s="1068" t="s">
        <v>1463</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01.01.2026</v>
      </c>
      <c r="F29" s="1105" t="str">
        <f>IF(TEMPLATE_GROUP="","",INDEX(EndDateList,MATCH(TEMPLATE_GROUP,CodeTemplateList,0),1))</f>
        <v>31.12.2026</v>
      </c>
      <c r="H29" s="1106" t="s">
        <v>1582</v>
      </c>
      <c r="AX29" s="1120" t="s">
        <v>1583</v>
      </c>
      <c r="AZ29" s="1120" t="s">
        <v>1229</v>
      </c>
      <c r="BB29" s="1120" t="s">
        <v>1431</v>
      </c>
      <c r="BC29" s="1091"/>
      <c r="BE29" s="1120">
        <v>2027</v>
      </c>
      <c r="BJ29" s="1068" t="s">
        <v>1471</v>
      </c>
      <c r="BL29" s="1068" t="s">
        <v>1471</v>
      </c>
    </row>
    <row customHeight="1" ht="11.25">
      <c r="A30" s="1074" t="s">
        <v>1584</v>
      </c>
      <c r="D30" s="1107"/>
      <c r="E30" s="1108"/>
      <c r="F30" s="1108"/>
      <c r="AX30" s="1120" t="s">
        <v>1585</v>
      </c>
      <c r="AZ30" s="1120" t="s">
        <v>1256</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01.01.2026</v>
      </c>
      <c r="F32" s="1105" t="str">
        <f>IF(TEMPLATE_GROUP="","",INDEX(EndDateList,MATCH(TEMPLATE_GROUP,CodeTemplateList,0),1))</f>
        <v>31.12.2026</v>
      </c>
      <c r="H32" s="1110" t="s">
        <v>1593</v>
      </c>
      <c r="O32" s="1074" t="s">
        <v>453</v>
      </c>
      <c r="AX32" s="1120" t="s">
        <v>1594</v>
      </c>
      <c r="AZ32" s="1120" t="s">
        <v>1324</v>
      </c>
      <c r="BE32" s="1120">
        <v>2030</v>
      </c>
      <c r="BJ32" s="1068" t="s">
        <v>1480</v>
      </c>
      <c r="BL32" s="1068" t="s">
        <v>1480</v>
      </c>
    </row>
    <row customHeight="1" ht="11.25">
      <c r="A33" s="1074" t="s">
        <v>1595</v>
      </c>
      <c r="O33" s="1074" t="s">
        <v>1253</v>
      </c>
      <c r="AX33" s="1120" t="s">
        <v>1596</v>
      </c>
      <c r="AZ33" s="1120" t="s">
        <v>452</v>
      </c>
      <c r="BE33" s="1120">
        <v>2031</v>
      </c>
      <c r="BJ33" s="1068" t="s">
        <v>1487</v>
      </c>
      <c r="BL33" s="1068" t="s">
        <v>1487</v>
      </c>
    </row>
    <row customHeight="1" ht="11.25">
      <c r="A34" s="1074" t="s">
        <v>1597</v>
      </c>
      <c r="O34" s="1074" t="s">
        <v>1289</v>
      </c>
      <c r="AX34" s="1120" t="s">
        <v>1598</v>
      </c>
      <c r="BE34" s="1120">
        <v>2032</v>
      </c>
      <c r="BJ34" s="1068" t="s">
        <v>1498</v>
      </c>
      <c r="BL34" s="1068" t="s">
        <v>1498</v>
      </c>
    </row>
    <row customHeight="1" ht="11.25">
      <c r="A35" s="1074" t="s">
        <v>1599</v>
      </c>
      <c r="O35" s="1074" t="s">
        <v>1322</v>
      </c>
      <c r="AX35" s="1120" t="s">
        <v>1600</v>
      </c>
      <c r="AZ35" s="1067" t="s">
        <v>1601</v>
      </c>
      <c r="BE35" s="1120">
        <v>2033</v>
      </c>
      <c r="BL35" s="1068" t="s">
        <v>1602</v>
      </c>
    </row>
    <row customHeight="1" ht="11.25">
      <c r="A36" s="1870" t="s">
        <v>1603</v>
      </c>
      <c r="D36" s="1111" t="s">
        <v>1604</v>
      </c>
      <c r="E36" s="1112" t="s">
        <v>812</v>
      </c>
      <c r="F36" s="1113" t="str">
        <f>INDEX(E37:E41,MATCH(TEMPLATE_SPHERE,F37:F41,0))</f>
        <v>теплоснабжения</v>
      </c>
      <c r="G36" s="1113" t="str">
        <f>INDEX(G37:G41,MATCH(TEMPLATE_SPHERE,F37:F41,0))</f>
        <v>теплоснабжение</v>
      </c>
      <c r="O36" s="1074" t="s">
        <v>1347</v>
      </c>
      <c r="AX36" s="1120" t="s">
        <v>1605</v>
      </c>
      <c r="AZ36" s="1120" t="s">
        <v>452</v>
      </c>
      <c r="BE36" s="1120">
        <v>2034</v>
      </c>
      <c r="BL36" s="1068" t="s">
        <v>1606</v>
      </c>
    </row>
    <row customHeight="1" ht="11.25">
      <c r="A37" s="1074" t="s">
        <v>1607</v>
      </c>
      <c r="E37" s="407" t="s">
        <v>1608</v>
      </c>
      <c r="F37" s="1114" t="s">
        <v>812</v>
      </c>
      <c r="G37" s="407" t="s">
        <v>1609</v>
      </c>
      <c r="O37" s="1074" t="s">
        <v>1366</v>
      </c>
      <c r="AX37" s="1120" t="s">
        <v>1610</v>
      </c>
      <c r="AZ37" s="1120" t="s">
        <v>1255</v>
      </c>
      <c r="BE37" s="1120">
        <v>2035</v>
      </c>
    </row>
    <row customHeight="1" ht="11.25">
      <c r="A38" s="1074" t="s">
        <v>1611</v>
      </c>
      <c r="E38" s="407" t="s">
        <v>1612</v>
      </c>
      <c r="F38" s="1115" t="s">
        <v>858</v>
      </c>
      <c r="G38" s="407" t="s">
        <v>1613</v>
      </c>
      <c r="O38" s="1074" t="s">
        <v>1383</v>
      </c>
      <c r="AX38" s="1120" t="s">
        <v>1614</v>
      </c>
      <c r="AZ38" s="1120" t="s">
        <v>1290</v>
      </c>
      <c r="BE38" s="1120">
        <v>2036</v>
      </c>
      <c r="BH38" s="1067" t="s">
        <v>1615</v>
      </c>
      <c r="BJ38" s="1067" t="s">
        <v>1616</v>
      </c>
      <c r="BL38" s="1067" t="s">
        <v>1617</v>
      </c>
      <c r="BN38" s="1067" t="s">
        <v>1618</v>
      </c>
    </row>
    <row customHeight="1" ht="11.25">
      <c r="A39" s="1074" t="s">
        <v>1619</v>
      </c>
      <c r="E39" s="407" t="s">
        <v>1620</v>
      </c>
      <c r="F39" s="1115" t="s">
        <v>911</v>
      </c>
      <c r="G39" s="407" t="s">
        <v>1621</v>
      </c>
      <c r="O39" s="1074" t="s">
        <v>1399</v>
      </c>
      <c r="AX39" s="1120" t="s">
        <v>1622</v>
      </c>
      <c r="AZ39" s="1120" t="s">
        <v>1323</v>
      </c>
      <c r="BE39" s="1120">
        <v>2037</v>
      </c>
      <c r="BH39" s="1068" t="s">
        <v>1623</v>
      </c>
      <c r="BJ39" s="1217" t="s">
        <v>1623</v>
      </c>
      <c r="BL39" s="1217" t="s">
        <v>1623</v>
      </c>
      <c r="BN39" s="1068" t="s">
        <v>1624</v>
      </c>
    </row>
    <row customHeight="1" ht="11.25">
      <c r="A40" s="1074" t="s">
        <v>1625</v>
      </c>
      <c r="E40" s="407" t="s">
        <v>1626</v>
      </c>
      <c r="F40" s="1115" t="s">
        <v>898</v>
      </c>
      <c r="G40" s="407" t="s">
        <v>1627</v>
      </c>
      <c r="O40" s="1074" t="s">
        <v>1415</v>
      </c>
      <c r="AX40" s="1120" t="s">
        <v>1628</v>
      </c>
      <c r="BE40" s="1120">
        <v>2038</v>
      </c>
      <c r="BH40" s="1068" t="s">
        <v>1629</v>
      </c>
      <c r="BJ40" s="1217" t="s">
        <v>1031</v>
      </c>
      <c r="BL40" s="1217" t="s">
        <v>1031</v>
      </c>
      <c r="BN40" s="1068" t="s">
        <v>1065</v>
      </c>
    </row>
    <row customHeight="1" ht="11.25">
      <c r="A41" s="1074" t="s">
        <v>1630</v>
      </c>
      <c r="E41" s="407" t="s">
        <v>1631</v>
      </c>
      <c r="F41" s="1115" t="s">
        <v>1632</v>
      </c>
      <c r="G41" s="407" t="s">
        <v>1631</v>
      </c>
      <c r="O41" s="1074" t="s">
        <v>1431</v>
      </c>
      <c r="AX41" s="1120" t="s">
        <v>1633</v>
      </c>
      <c r="AZ41" s="1067" t="s">
        <v>1634</v>
      </c>
      <c r="BE41" s="1120">
        <v>2039</v>
      </c>
      <c r="BH41" s="1068" t="s">
        <v>1635</v>
      </c>
      <c r="BJ41" s="1217" t="s">
        <v>1027</v>
      </c>
      <c r="BL41" s="1217" t="s">
        <v>1027</v>
      </c>
      <c r="BN41" s="1068" t="s">
        <v>1052</v>
      </c>
    </row>
    <row customHeight="1" ht="11.25">
      <c r="A42" s="1074" t="s">
        <v>1636</v>
      </c>
      <c r="AX42" s="1120" t="s">
        <v>1637</v>
      </c>
      <c r="AZ42" s="1120" t="s">
        <v>453</v>
      </c>
      <c r="BE42" s="1120">
        <v>2040</v>
      </c>
      <c r="BH42" s="1068" t="s">
        <v>1049</v>
      </c>
      <c r="BJ42" s="1217" t="s">
        <v>1029</v>
      </c>
      <c r="BL42" s="1217" t="s">
        <v>1029</v>
      </c>
      <c r="BN42" s="1068" t="s">
        <v>1638</v>
      </c>
    </row>
    <row customHeight="1" ht="11.25">
      <c r="A43" s="1074" t="s">
        <v>1639</v>
      </c>
      <c r="AX43" s="1120" t="s">
        <v>1640</v>
      </c>
      <c r="AZ43" s="1120" t="s">
        <v>1253</v>
      </c>
      <c r="BE43" s="1120">
        <v>2041</v>
      </c>
      <c r="BH43" s="1068" t="s">
        <v>1641</v>
      </c>
      <c r="BJ43" s="1217" t="s">
        <v>1635</v>
      </c>
      <c r="BL43" s="1217" t="s">
        <v>1635</v>
      </c>
      <c r="BN43" s="1068" t="s">
        <v>1642</v>
      </c>
    </row>
    <row customHeight="1" ht="11.25">
      <c r="A44" s="1074" t="s">
        <v>1643</v>
      </c>
      <c r="G44" s="1094">
        <f>YEAR(TODAY())</f>
        <v>2025</v>
      </c>
      <c r="I44" s="799" t="s">
        <v>1644</v>
      </c>
      <c r="J44" s="1089" t="s">
        <v>1645</v>
      </c>
      <c r="K44" s="1089" t="s">
        <v>1646</v>
      </c>
      <c r="AX44" s="1120" t="s">
        <v>1647</v>
      </c>
      <c r="AZ44" s="1120" t="s">
        <v>1289</v>
      </c>
      <c r="BE44" s="1120">
        <v>2042</v>
      </c>
      <c r="BH44" s="1068" t="s">
        <v>1648</v>
      </c>
      <c r="BJ44" s="1217" t="s">
        <v>1049</v>
      </c>
      <c r="BL44" s="1217" t="s">
        <v>1049</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1322</v>
      </c>
      <c r="BE45" s="1120">
        <v>2043</v>
      </c>
      <c r="BH45" s="1068" t="s">
        <v>1657</v>
      </c>
      <c r="BJ45" s="1217" t="s">
        <v>1043</v>
      </c>
      <c r="BL45" s="1217" t="s">
        <v>1043</v>
      </c>
      <c r="BN45" s="1068" t="s">
        <v>1658</v>
      </c>
    </row>
    <row customHeight="1" ht="11.25">
      <c r="A46" s="1074" t="s">
        <v>1659</v>
      </c>
      <c r="E46" s="407" t="s">
        <v>26</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1347</v>
      </c>
      <c r="BE46" s="1120">
        <v>2044</v>
      </c>
      <c r="BH46" s="1068" t="s">
        <v>1052</v>
      </c>
      <c r="BJ46" s="1217" t="s">
        <v>1033</v>
      </c>
      <c r="BL46" s="1217" t="s">
        <v>1033</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1366</v>
      </c>
      <c r="BE47" s="1120">
        <v>2045</v>
      </c>
      <c r="BH47" s="1068" t="s">
        <v>1638</v>
      </c>
      <c r="BJ47" s="1217" t="s">
        <v>1035</v>
      </c>
      <c r="BL47" s="1217" t="s">
        <v>1035</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1</v>
      </c>
      <c r="J48" s="1745" t="s">
        <v>1670</v>
      </c>
      <c r="K48" s="1746"/>
      <c r="AX48" s="1120" t="s">
        <v>1671</v>
      </c>
      <c r="AZ48" s="1120" t="s">
        <v>1383</v>
      </c>
      <c r="BE48" s="1120">
        <v>2046</v>
      </c>
      <c r="BH48" s="1068" t="s">
        <v>1642</v>
      </c>
      <c r="BJ48" s="1217" t="s">
        <v>1037</v>
      </c>
      <c r="BL48" s="1217" t="s">
        <v>1037</v>
      </c>
      <c r="BN48" s="1068" t="s">
        <v>1672</v>
      </c>
    </row>
    <row customHeight="1" ht="11.25">
      <c r="A49" s="1074" t="s">
        <v>1673</v>
      </c>
      <c r="E49" s="407" t="s">
        <v>1674</v>
      </c>
      <c r="F49" s="1115" t="s">
        <v>1675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1676</v>
      </c>
      <c r="AZ49" s="1120" t="s">
        <v>1399</v>
      </c>
      <c r="BE49" s="1120">
        <v>2047</v>
      </c>
      <c r="BH49" s="1068" t="s">
        <v>1053</v>
      </c>
      <c r="BJ49" s="1217" t="s">
        <v>1039</v>
      </c>
      <c r="BL49" s="1217" t="s">
        <v>1039</v>
      </c>
    </row>
    <row customHeight="1" ht="11.25">
      <c r="A50" s="1074" t="s">
        <v>1677</v>
      </c>
      <c r="E50" s="407" t="s">
        <v>1678</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1679</v>
      </c>
      <c r="AZ50" s="1120" t="s">
        <v>1415</v>
      </c>
      <c r="BE50" s="1120">
        <v>2048</v>
      </c>
      <c r="BH50" s="1068" t="s">
        <v>1649</v>
      </c>
      <c r="BJ50" s="1217" t="s">
        <v>1041</v>
      </c>
      <c r="BL50" s="1217" t="s">
        <v>1041</v>
      </c>
    </row>
    <row customHeight="1" ht="11.25">
      <c r="A51" s="1074" t="s">
        <v>1680</v>
      </c>
      <c r="E51" s="407" t="s">
        <v>1681</v>
      </c>
      <c r="F51" s="1115" t="s">
        <v>1682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1431</v>
      </c>
      <c r="BE51" s="1120">
        <v>2049</v>
      </c>
      <c r="BH51" s="1068" t="s">
        <v>1658</v>
      </c>
      <c r="BJ51" s="1217" t="s">
        <v>1684</v>
      </c>
      <c r="BL51" s="1217" t="s">
        <v>1684</v>
      </c>
    </row>
    <row customHeight="1" ht="11.25">
      <c r="A52" s="1074" t="s">
        <v>1685</v>
      </c>
      <c r="E52" s="407" t="s">
        <v>1686</v>
      </c>
      <c r="F52" s="1115" t="s">
        <v>1652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452</v>
      </c>
      <c r="BE52" s="1120">
        <v>2050</v>
      </c>
      <c r="BH52" s="1068" t="s">
        <v>1662</v>
      </c>
      <c r="BJ52" s="1217" t="s">
        <v>1052</v>
      </c>
      <c r="BL52" s="1217" t="s">
        <v>1052</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1230</v>
      </c>
      <c r="BE55" s="1120">
        <v>2053</v>
      </c>
      <c r="BH55" s="1070" t="s">
        <v>28</v>
      </c>
      <c r="BJ55" s="1217" t="s">
        <v>1053</v>
      </c>
      <c r="BL55" s="1217" t="s">
        <v>1053</v>
      </c>
    </row>
    <row customHeight="1" ht="11.25">
      <c r="A56" s="1074" t="s">
        <v>1697</v>
      </c>
      <c r="D56" s="1118" t="s">
        <v>1698</v>
      </c>
      <c r="E56" s="1095" t="s">
        <v>113</v>
      </c>
      <c r="F56" s="1074" t="s">
        <v>1699</v>
      </c>
      <c r="AX56" s="1120" t="s">
        <v>1700</v>
      </c>
      <c r="AZ56" s="1120" t="s">
        <v>1257</v>
      </c>
      <c r="BE56" s="1120">
        <v>2054</v>
      </c>
      <c r="BH56" s="1070" t="s">
        <v>28</v>
      </c>
      <c r="BJ56" s="1217" t="s">
        <v>1649</v>
      </c>
      <c r="BL56" s="1217" t="s">
        <v>1649</v>
      </c>
    </row>
    <row customHeight="1" ht="11.25">
      <c r="A57" s="1074" t="s">
        <v>1701</v>
      </c>
      <c r="D57" s="1118" t="s">
        <v>1702</v>
      </c>
      <c r="E57" s="1095" t="s">
        <v>113</v>
      </c>
      <c r="F57" s="1074" t="s">
        <v>1699</v>
      </c>
      <c r="AX57" s="1120" t="s">
        <v>1703</v>
      </c>
      <c r="AZ57" s="1120" t="s">
        <v>1292</v>
      </c>
      <c r="BE57" s="1120">
        <v>2055</v>
      </c>
      <c r="BJ57" s="1217" t="s">
        <v>1658</v>
      </c>
      <c r="BL57" s="1217" t="s">
        <v>1658</v>
      </c>
    </row>
    <row customHeight="1" ht="11.25">
      <c r="A58" s="1074" t="s">
        <v>1704</v>
      </c>
      <c r="D58" s="1118" t="s">
        <v>1705</v>
      </c>
      <c r="E58" s="1095" t="s">
        <v>113</v>
      </c>
      <c r="F58" s="1074" t="s">
        <v>1699</v>
      </c>
      <c r="AX58" s="1120" t="s">
        <v>1706</v>
      </c>
      <c r="BE58" s="1120">
        <v>2056</v>
      </c>
      <c r="BJ58" s="1217" t="s">
        <v>1662</v>
      </c>
      <c r="BL58" s="1217" t="s">
        <v>1662</v>
      </c>
    </row>
    <row customHeight="1" ht="11.25">
      <c r="A59" s="1074" t="s">
        <v>1707</v>
      </c>
      <c r="D59" s="1118" t="s">
        <v>133</v>
      </c>
      <c r="E59" s="1095" t="s">
        <v>1594</v>
      </c>
      <c r="F59" s="1074" t="s">
        <v>1708</v>
      </c>
      <c r="AX59" s="1120" t="s">
        <v>1709</v>
      </c>
      <c r="AZ59" s="1067" t="s">
        <v>1710</v>
      </c>
      <c r="BE59" s="1120">
        <v>2057</v>
      </c>
      <c r="BJ59" s="1217" t="s">
        <v>1666</v>
      </c>
      <c r="BL59" s="1217" t="s">
        <v>1666</v>
      </c>
    </row>
    <row customHeight="1" ht="11.25">
      <c r="A60" s="1074" t="s">
        <v>1711</v>
      </c>
      <c r="D60" s="1118" t="s">
        <v>1712</v>
      </c>
      <c r="E60" s="1095" t="s">
        <v>1594</v>
      </c>
      <c r="F60" s="1074" t="s">
        <v>1708</v>
      </c>
      <c r="AX60" s="1120" t="s">
        <v>1713</v>
      </c>
      <c r="AZ60" s="1120" t="s">
        <v>1231</v>
      </c>
      <c r="BE60" s="1120">
        <v>2058</v>
      </c>
      <c r="BJ60" s="1217" t="s">
        <v>1672</v>
      </c>
      <c r="BL60" s="1217" t="s">
        <v>1672</v>
      </c>
    </row>
    <row customHeight="1" ht="11.25">
      <c r="A61" s="1074" t="s">
        <v>1714</v>
      </c>
      <c r="D61" s="1118" t="s">
        <v>1715</v>
      </c>
      <c r="E61" s="1095" t="s">
        <v>1594</v>
      </c>
      <c r="F61" s="1074" t="s">
        <v>1708</v>
      </c>
      <c r="AX61" s="1120" t="s">
        <v>1716</v>
      </c>
      <c r="AZ61" s="1120" t="s">
        <v>1258</v>
      </c>
      <c r="BE61" s="1120">
        <v>2059</v>
      </c>
      <c r="BL61" s="1217" t="s">
        <v>1045</v>
      </c>
    </row>
    <row customHeight="1" ht="11.25">
      <c r="A62" s="1074" t="s">
        <v>1717</v>
      </c>
      <c r="D62" s="1118" t="s">
        <v>132</v>
      </c>
      <c r="E62" s="1095">
        <v>30</v>
      </c>
      <c r="F62" s="1074" t="s">
        <v>1708</v>
      </c>
      <c r="AZ62" s="1120" t="s">
        <v>1293</v>
      </c>
      <c r="BE62" s="1120">
        <v>2060</v>
      </c>
      <c r="BL62" s="1217" t="s">
        <v>1047</v>
      </c>
    </row>
    <row customHeight="1" ht="11.25">
      <c r="A63" s="1074" t="s">
        <v>1718</v>
      </c>
      <c r="D63" s="1118" t="s">
        <v>1719</v>
      </c>
      <c r="E63" s="1095">
        <v>30</v>
      </c>
      <c r="F63" s="1074" t="s">
        <v>1708</v>
      </c>
      <c r="AZ63" s="1120" t="s">
        <v>1325</v>
      </c>
      <c r="BE63" s="1120">
        <v>2061</v>
      </c>
    </row>
    <row customHeight="1" ht="11.25">
      <c r="A64" s="1074" t="s">
        <v>1720</v>
      </c>
      <c r="D64" s="1118" t="s">
        <v>1721</v>
      </c>
      <c r="E64" s="1095">
        <v>30</v>
      </c>
      <c r="F64" s="1074" t="s">
        <v>1708</v>
      </c>
      <c r="AZ64" s="1120" t="s">
        <v>1348</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1232</v>
      </c>
      <c r="BE67" s="1120">
        <v>2065</v>
      </c>
    </row>
    <row customHeight="1" ht="11.25">
      <c r="A68" s="1074" t="s">
        <v>1726</v>
      </c>
      <c r="AZ68" s="1120" t="s">
        <v>1259</v>
      </c>
      <c r="BE68" s="1120">
        <v>2066</v>
      </c>
      <c r="BH68" s="1067" t="s">
        <v>1727</v>
      </c>
      <c r="BJ68" s="1067" t="s">
        <v>1728</v>
      </c>
      <c r="BL68" s="1067" t="s">
        <v>1729</v>
      </c>
      <c r="BN68" s="1067" t="s">
        <v>1730</v>
      </c>
    </row>
    <row customHeight="1" ht="11.25">
      <c r="A69" s="1074" t="s">
        <v>1731</v>
      </c>
      <c r="AZ69" s="1120" t="s">
        <v>1294</v>
      </c>
      <c r="BE69" s="1120">
        <v>2067</v>
      </c>
      <c r="BH69" s="1068" t="s">
        <v>1732</v>
      </c>
      <c r="BI69" s="1117" t="s">
        <v>111</v>
      </c>
      <c r="BJ69" s="1068" t="s">
        <v>1733</v>
      </c>
      <c r="BK69" s="1117" t="s">
        <v>111</v>
      </c>
      <c r="BL69" s="1068" t="s">
        <v>1734</v>
      </c>
      <c r="BM69" s="1070" t="s">
        <v>111</v>
      </c>
      <c r="BN69" s="1068" t="s">
        <v>1735</v>
      </c>
    </row>
    <row customHeight="1" ht="11.25">
      <c r="A70" s="1074" t="s">
        <v>1736</v>
      </c>
      <c r="AZ70" s="1120" t="s">
        <v>1326</v>
      </c>
      <c r="BE70" s="1120">
        <v>2068</v>
      </c>
      <c r="BH70" s="1068" t="s">
        <v>1737</v>
      </c>
      <c r="BJ70" s="1068" t="s">
        <v>1738</v>
      </c>
      <c r="BL70" s="1068" t="s">
        <v>1739</v>
      </c>
      <c r="BN70" s="1068" t="s">
        <v>1740</v>
      </c>
    </row>
    <row customHeight="1" ht="11.25">
      <c r="A71" s="1074" t="s">
        <v>1741</v>
      </c>
      <c r="AZ71" s="1120" t="s">
        <v>1328</v>
      </c>
      <c r="BE71" s="1120">
        <v>2069</v>
      </c>
      <c r="BH71" s="1068" t="s">
        <v>1742</v>
      </c>
      <c r="BI71" s="1117" t="s">
        <v>92</v>
      </c>
      <c r="BJ71" s="1068" t="s">
        <v>1743</v>
      </c>
      <c r="BK71" s="1117" t="s">
        <v>92</v>
      </c>
      <c r="BL71" s="1068" t="s">
        <v>1744</v>
      </c>
      <c r="BM71" s="1070" t="s">
        <v>92</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113</v>
      </c>
      <c r="BJ73" s="1068" t="s">
        <v>1751</v>
      </c>
      <c r="BK73" s="1117" t="s">
        <v>113</v>
      </c>
      <c r="BL73" s="1068" t="s">
        <v>1752</v>
      </c>
      <c r="BM73" s="1070" t="s">
        <v>113</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1241</v>
      </c>
      <c r="BH76" s="1068" t="s">
        <v>1763</v>
      </c>
      <c r="BJ76" s="1068" t="s">
        <v>1764</v>
      </c>
      <c r="BL76" s="1068" t="s">
        <v>1765</v>
      </c>
    </row>
    <row customHeight="1" ht="11.25">
      <c r="A77" s="1074" t="s">
        <v>1766</v>
      </c>
      <c r="AZ77" s="1120" t="s">
        <v>1269</v>
      </c>
    </row>
    <row customHeight="1" ht="11.25">
      <c r="A78" s="1074" t="s">
        <v>1767</v>
      </c>
      <c r="AZ78" s="1120" t="s">
        <v>1301</v>
      </c>
    </row>
    <row customHeight="1" ht="11.25">
      <c r="A79" s="1074" t="s">
        <v>1768</v>
      </c>
      <c r="AZ79" s="1120" t="s">
        <v>1332</v>
      </c>
      <c r="BH79" s="1067" t="s">
        <v>1769</v>
      </c>
      <c r="BJ79" s="1067" t="s">
        <v>1770</v>
      </c>
      <c r="BL79" s="1067" t="s">
        <v>1771</v>
      </c>
    </row>
    <row customHeight="1" ht="11.25">
      <c r="A80" s="1074" t="s">
        <v>1772</v>
      </c>
      <c r="AZ80" s="1120" t="s">
        <v>1353</v>
      </c>
      <c r="BH80" s="1068" t="s">
        <v>1773</v>
      </c>
      <c r="BJ80" s="1068" t="s">
        <v>1774</v>
      </c>
      <c r="BL80" s="1068" t="s">
        <v>1775</v>
      </c>
    </row>
    <row customHeight="1" ht="11.25">
      <c r="A81" s="1074" t="s">
        <v>1776</v>
      </c>
      <c r="AZ81" s="1120" t="s">
        <v>1370</v>
      </c>
      <c r="BH81" s="1068" t="s">
        <v>1777</v>
      </c>
      <c r="BJ81" s="1068" t="s">
        <v>1778</v>
      </c>
      <c r="BL81" s="1068" t="s">
        <v>1779</v>
      </c>
    </row>
    <row customHeight="1" ht="11.25">
      <c r="A82" s="1074" t="s">
        <v>1780</v>
      </c>
      <c r="AZ82" s="1120" t="s">
        <v>1385</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1023</v>
      </c>
    </row>
    <row customHeight="1" ht="11.25">
      <c r="A91" s="1074" t="s">
        <v>1809</v>
      </c>
      <c r="AZ91" s="1120" t="s">
        <v>1059</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575</v>
      </c>
      <c r="BH108" s="1068" t="s">
        <v>1862</v>
      </c>
      <c r="BJ108" s="1068" t="s">
        <v>1863</v>
      </c>
      <c r="BL108" s="1068" t="s">
        <v>1517</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452</v>
      </c>
    </row>
    <row customHeight="1" ht="11.25">
      <c r="AZ116" s="1901" t="s">
        <v>1851</v>
      </c>
      <c r="BA116" s="1902" t="s">
        <v>1852</v>
      </c>
      <c r="BH116" s="1068" t="s">
        <v>1255</v>
      </c>
    </row>
    <row customHeight="1" ht="11.25">
      <c r="BH117" s="1068" t="s">
        <v>1290</v>
      </c>
    </row>
    <row customHeight="1" ht="11.25">
      <c r="BH118" s="106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7384-54E2-FFA8-C5DD-3765448FD56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Карачаево-Черкесская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1868</v>
      </c>
      <c r="F13" s="1521" t="s">
        <v>312</v>
      </c>
      <c r="G13" s="474"/>
      <c r="H13" s="1533"/>
      <c r="J13" s="455">
        <v>19</v>
      </c>
    </row>
    <row customHeight="1" ht="19.95">
      <c r="A14" s="502"/>
      <c r="B14" s="502"/>
      <c r="C14" s="457"/>
      <c r="D14" s="1523" t="s">
        <v>713</v>
      </c>
      <c r="E14" s="1524" t="s">
        <v>1869</v>
      </c>
      <c r="F14" s="1526"/>
      <c r="G14" s="1525" t="s">
        <v>1870</v>
      </c>
      <c r="H14" s="1533"/>
      <c r="J14" s="455">
        <v>19</v>
      </c>
    </row>
    <row customHeight="1" ht="19.95">
      <c r="A15" s="502"/>
      <c r="B15" s="502"/>
      <c r="C15" s="457"/>
      <c r="D15" s="1523" t="s">
        <v>313</v>
      </c>
      <c r="E15" s="1524" t="s">
        <v>1871</v>
      </c>
      <c r="F15" s="1526"/>
      <c r="G15" s="1525" t="s">
        <v>1872</v>
      </c>
      <c r="H15" s="1533"/>
      <c r="J15" s="455">
        <v>19</v>
      </c>
    </row>
    <row customHeight="1" ht="24">
      <c r="A16" s="502"/>
      <c r="B16" s="502"/>
      <c r="C16" s="457"/>
      <c r="D16" s="1523" t="s">
        <v>316</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93</v>
      </c>
      <c r="E18" s="1527" t="s">
        <v>1877</v>
      </c>
      <c r="F18" s="1526"/>
      <c r="G18" s="474" t="s">
        <v>1876</v>
      </c>
      <c r="H18" s="1533"/>
      <c r="I18" s="852"/>
      <c r="J18" s="455">
        <v>46</v>
      </c>
    </row>
    <row customHeight="1" ht="23.25">
      <c r="A19" s="502"/>
      <c r="B19" s="502"/>
      <c r="C19" s="457"/>
      <c r="D19" s="1520" t="s">
        <v>113</v>
      </c>
      <c r="E19" s="1527" t="s">
        <v>1878</v>
      </c>
      <c r="F19" s="1521" t="s">
        <v>312</v>
      </c>
      <c r="G19" s="2471" t="s">
        <v>1879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1880</v>
      </c>
      <c r="F22" s="1526"/>
      <c r="G22" s="474" t="s">
        <v>1881</v>
      </c>
      <c r="H22" s="1532"/>
      <c r="J22" s="501">
        <v>25</v>
      </c>
    </row>
    <row s="501" customFormat="1" customHeight="1" ht="19.95">
      <c r="A23" s="502"/>
      <c r="B23" s="502"/>
      <c r="C23" s="502"/>
      <c r="D23" s="1520" t="s">
        <v>95</v>
      </c>
      <c r="E23" s="1527" t="s">
        <v>1882</v>
      </c>
      <c r="F23" s="1531"/>
      <c r="G23" s="474" t="s">
        <v>1883</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CB665-4A14-28B2-3452-13BC5D5BE70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50</v>
      </c>
      <c r="H1" s="1631" t="s">
        <v>52</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1884</v>
      </c>
      <c r="G8" s="1540" t="s">
        <v>50</v>
      </c>
      <c r="H8" s="1540" t="s">
        <v>52</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B4FA8-E77B-E193-8AE2-6192E2A457F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ООО "Тепловые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"Тепловые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93E15-EE98-4571-C4E9-7CB4D5687F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ООО "Тепловые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"Тепловые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8F22E-2C86-A171-4B4A-A70B59F21B4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Карачаево-Черкесская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Карачаево-Черкесская республика</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D3B1A-B9C2-7A3D-F8BB-7BAB7577C6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1902</v>
      </c>
      <c r="F9" s="2209"/>
      <c r="G9" s="2209"/>
      <c r="H9" s="2209"/>
      <c r="I9" s="2209"/>
      <c r="M9" s="121">
        <v>28</v>
      </c>
    </row>
    <row customHeight="1" ht="24">
      <c r="D10" s="2209"/>
      <c r="E10" s="127" t="s">
        <v>1903</v>
      </c>
      <c r="F10" s="127" t="s">
        <v>1904</v>
      </c>
      <c r="G10" s="127" t="s">
        <v>1905</v>
      </c>
      <c r="H10" s="127" t="s">
        <v>396</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1906</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4DDEE-67A5-626D-C2C2-DD9437B7150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90</v>
      </c>
      <c r="E9" s="260" t="s">
        <v>1909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1910</v>
      </c>
      <c r="J13" s="69">
        <v>12</v>
      </c>
    </row>
    <row customHeight="1" ht="3">
      <c r="J14" s="69">
        <v>3</v>
      </c>
    </row>
    <row customHeight="1" ht="23.25">
      <c r="C15" s="137"/>
      <c r="D15" s="2499" t="s">
        <v>1911</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8D565-A647-6273-60A8-4BBAAD87068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1912</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1910</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410A-48E1-22DF-06B6-D81851B6598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130</v>
      </c>
      <c r="H9" s="2194"/>
      <c r="I9" s="2195"/>
      <c r="J9" s="2101"/>
      <c r="K9" s="1559"/>
      <c r="L9" s="2127" t="s">
        <v>294</v>
      </c>
      <c r="M9" s="2101"/>
      <c r="N9" s="2192" t="s">
        <v>90</v>
      </c>
      <c r="O9" s="2193"/>
      <c r="P9" s="2127" t="s">
        <v>131</v>
      </c>
      <c r="Q9" s="1556"/>
      <c r="R9" s="2127" t="s">
        <v>294</v>
      </c>
      <c r="S9" s="2101"/>
      <c r="T9" s="2192" t="s">
        <v>90</v>
      </c>
      <c r="U9" s="2193"/>
      <c r="V9" s="2127" t="s">
        <v>131</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E0924-F508-4DF3-8991-4BDE977F50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E321-D11C-3504-D0EF-FBFE0AD462B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1929</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111</v>
      </c>
      <c r="G139" s="2575" t="s">
        <v>28</v>
      </c>
      <c r="H139" s="289"/>
      <c r="I139" s="637" t="s">
        <v>111</v>
      </c>
      <c r="J139" s="1807" t="s">
        <v>1948</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C15FC-2EB6-FEC7-56B6-304BF380107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812</v>
      </c>
      <c r="E1" s="980" t="s">
        <v>858</v>
      </c>
      <c r="F1" s="980" t="s">
        <v>911</v>
      </c>
      <c r="G1" s="980" t="s">
        <v>898</v>
      </c>
      <c r="H1" s="980" t="s">
        <v>1632</v>
      </c>
    </row>
    <row customHeight="1" ht="9">
      <c r="A2" s="983" t="s">
        <v>1959</v>
      </c>
      <c r="B2" s="983"/>
      <c r="C2" s="984" t="str">
        <f>INDEX(TEMPLATE_NUMBER_FORM_LIST,MATCH(TEMPLATE_SPHERE,TEMPLATE_SPHERE_LIST,0))</f>
        <v>16</v>
      </c>
      <c r="D2" s="983" t="s">
        <v>1482</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1961</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1963</v>
      </c>
    </row>
    <row customHeight="1" ht="117">
      <c r="A5" s="846" t="s">
        <v>1964</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1966</v>
      </c>
    </row>
    <row customHeight="1" ht="90">
      <c r="A6" s="846" t="s">
        <v>1967</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1968</v>
      </c>
      <c r="B7" s="846" t="s">
        <v>113</v>
      </c>
      <c r="C7" s="984" t="str">
        <f>IF(TEMPLATE_SPHERE="HEAT",D7,E7)</f>
        <v>Форма 11. Информация о расходах на капитальный и текущий ремонт основных средств</v>
      </c>
      <c r="D7" s="846" t="s">
        <v>1969</v>
      </c>
      <c r="E7" s="846" t="s">
        <v>1970</v>
      </c>
      <c r="F7" s="986"/>
      <c r="G7" s="986"/>
      <c r="H7" s="986"/>
    </row>
    <row customHeight="1" ht="108">
      <c r="A8" s="846" t="s">
        <v>1971</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1171</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F8F20F-7522-8217-9E95-B2CA4AAE222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812</v>
      </c>
      <c r="D2" s="841" t="s">
        <v>858</v>
      </c>
      <c r="E2" s="841" t="s">
        <v>911</v>
      </c>
      <c r="F2" s="841" t="s">
        <v>898</v>
      </c>
      <c r="G2" s="841" t="s">
        <v>1632</v>
      </c>
      <c r="H2" s="843"/>
      <c r="I2" s="843"/>
      <c r="J2" s="843"/>
      <c r="K2" s="843"/>
      <c r="L2" s="843"/>
      <c r="M2" s="843"/>
      <c r="N2" s="843"/>
      <c r="O2" s="841" t="s">
        <v>812</v>
      </c>
      <c r="P2" s="841" t="s">
        <v>858</v>
      </c>
      <c r="Q2" s="841" t="s">
        <v>898</v>
      </c>
      <c r="R2" s="841" t="s">
        <v>911</v>
      </c>
      <c r="S2" s="841" t="s">
        <v>1632</v>
      </c>
      <c r="T2" s="841" t="s">
        <v>812</v>
      </c>
      <c r="U2" s="841" t="s">
        <v>858</v>
      </c>
      <c r="V2" s="841" t="s">
        <v>898</v>
      </c>
      <c r="W2" s="841" t="s">
        <v>911</v>
      </c>
      <c r="X2" s="841" t="s">
        <v>1632</v>
      </c>
      <c r="Y2" s="841"/>
      <c r="Z2" s="841" t="s">
        <v>812</v>
      </c>
      <c r="AA2" s="850" t="s">
        <v>858</v>
      </c>
      <c r="AB2" s="841" t="s">
        <v>898</v>
      </c>
      <c r="AC2" s="841" t="s">
        <v>911</v>
      </c>
      <c r="AD2" s="841" t="s">
        <v>1632</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1665</v>
      </c>
      <c r="F11" s="2599" t="s">
        <v>2034</v>
      </c>
      <c r="G11" s="2599"/>
      <c r="H11" s="898" t="s">
        <v>2035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2072</v>
      </c>
      <c r="U25" s="846" t="s">
        <v>2072</v>
      </c>
      <c r="V25" s="846" t="s">
        <v>2072</v>
      </c>
      <c r="W25" s="846" t="s">
        <v>2072</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2073</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2074</v>
      </c>
      <c r="V26" s="964" t="s">
        <v>2074</v>
      </c>
      <c r="W26" s="964" t="s">
        <v>2074</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2075</v>
      </c>
      <c r="R27" s="957" t="s">
        <v>725</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2082</v>
      </c>
      <c r="P31" s="957" t="s">
        <v>736</v>
      </c>
      <c r="Q31" s="957" t="s">
        <v>2082</v>
      </c>
      <c r="R31" s="957" t="s">
        <v>736</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738</v>
      </c>
      <c r="Q32" s="957" t="s">
        <v>2085</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746</v>
      </c>
      <c r="Q40" s="957" t="s">
        <v>2108</v>
      </c>
      <c r="R40" s="957" t="s">
        <v>746</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750</v>
      </c>
      <c r="Q43" s="957" t="s">
        <v>2119</v>
      </c>
      <c r="R43" s="957" t="s">
        <v>750</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2151</v>
      </c>
      <c r="U52" s="843" t="s">
        <v>2152</v>
      </c>
      <c r="V52" s="843" t="s">
        <v>2153</v>
      </c>
      <c r="W52" s="843" t="s">
        <v>2154</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2158</v>
      </c>
      <c r="V56" s="843" t="s">
        <v>2158</v>
      </c>
      <c r="W56" s="843" t="s">
        <v>2158</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2160</v>
      </c>
      <c r="V57" s="843" t="s">
        <v>2160</v>
      </c>
      <c r="W57" s="843" t="s">
        <v>2160</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633</v>
      </c>
      <c r="U60" s="843" t="s">
        <v>633</v>
      </c>
      <c r="V60" s="843" t="s">
        <v>633</v>
      </c>
      <c r="W60" s="843" t="s">
        <v>633</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638</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670</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678</v>
      </c>
      <c r="U89" s="843" t="s">
        <v>678</v>
      </c>
      <c r="V89" s="843" t="s">
        <v>678</v>
      </c>
      <c r="W89" s="843" t="s">
        <v>678</v>
      </c>
      <c r="X89" s="843"/>
      <c r="Y89" s="1000"/>
      <c r="Z89" s="846"/>
      <c r="AA89" s="849"/>
      <c r="AB89" s="846"/>
      <c r="AC89" s="846"/>
      <c r="AD89" s="846"/>
    </row>
    <row customHeight="1" ht="27">
      <c r="A90" s="845"/>
      <c r="B90" s="899">
        <v>73</v>
      </c>
      <c r="C90" s="843" t="s">
        <v>2213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2222</v>
      </c>
      <c r="U95" s="843"/>
      <c r="V95" s="843"/>
      <c r="W95" s="843"/>
      <c r="X95" s="843"/>
      <c r="Y95" s="1000"/>
      <c r="Z95" s="846"/>
      <c r="AA95" s="849"/>
      <c r="AB95" s="846"/>
      <c r="AC95" s="846"/>
      <c r="AD95" s="846"/>
    </row>
    <row customHeight="1" ht="99">
      <c r="A96" s="845"/>
      <c r="B96" s="899">
        <v>79</v>
      </c>
      <c r="C96" s="843" t="s">
        <v>1164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2231</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2232</v>
      </c>
      <c r="P100" s="957"/>
      <c r="Q100" s="957"/>
      <c r="R100" s="957"/>
      <c r="S100" s="957"/>
      <c r="T100" s="843" t="s">
        <v>2233</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2234</v>
      </c>
      <c r="P101" s="957"/>
      <c r="Q101" s="957"/>
      <c r="R101" s="957"/>
      <c r="S101" s="957"/>
      <c r="T101" s="843" t="s">
        <v>2235</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2236</v>
      </c>
      <c r="D148" s="843" t="s">
        <v>1575</v>
      </c>
      <c r="E148" s="843" t="s">
        <v>1676</v>
      </c>
      <c r="F148" s="843" t="s">
        <v>2237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7C5BB-1B19-13CE-90CA-3C8C3EAB8E0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Главное управление Карачаево- Черкесской Республики по тарифам и ценам</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46009.381747685184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121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сайт Главного управления Карачаево- Черкесской республики по тарифам и ценам</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2241</v>
      </c>
      <c r="P15" s="2275"/>
      <c r="Q15" s="2275"/>
      <c r="R15" s="2275"/>
      <c r="S15" s="2275"/>
      <c r="T15" s="2275"/>
      <c r="U15" s="2276"/>
      <c r="V15" s="2277" t="s">
        <v>433</v>
      </c>
      <c r="W15" s="2280" t="s">
        <v>1161</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CCAB8-83F6-E10A-D321-449F6F31AD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C8E2D-FB9B-2114-F95F-A5A009746C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773AD-C5C8-96C1-BFF6-941243D2A1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27C9B-DC82-99AA-4766-A2190A524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C3D2B-0D06-81EF-2187-B3B607F168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60A19-CDF7-6F94-1141-E18C29BAA5E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Карачаево-Черкесская республика</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0917021650</v>
      </c>
      <c r="G14" s="1012" t="s">
        <v>315</v>
      </c>
      <c r="H14" s="475"/>
      <c r="J14" s="455">
        <v>0</v>
      </c>
    </row>
    <row customHeight="1" ht="22.5" hidden="1">
      <c r="A15" s="457"/>
      <c r="B15" s="502"/>
      <c r="C15" s="457"/>
      <c r="D15" s="1009" t="s">
        <v>316</v>
      </c>
      <c r="E15" s="1010" t="s">
        <v>317</v>
      </c>
      <c r="F15" s="1011" t="str">
        <f>IF(kpp="","",kpp)</f>
        <v>091701001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5E9CC-3BEB-7618-6A3E-AFECB5D0DB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2AD9C-6C2F-3793-D207-7192927C63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AE4D3-F5FA-7D04-EB13-F9C9BE90A5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76AF3-BDB6-91DC-5FBD-.04C1C7045D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2013</v>
      </c>
      <c r="D5" s="2625" t="s">
        <v>2250</v>
      </c>
      <c r="E5" s="836"/>
    </row>
    <row s="1850" customFormat="1" customHeight="1" ht="11.25">
      <c r="A6" s="2626"/>
      <c r="B6" s="766" t="s">
        <v>1678</v>
      </c>
      <c r="C6" s="753"/>
      <c r="D6" s="764"/>
      <c r="E6" s="836"/>
    </row>
    <row customHeight="1" ht="11.25">
      <c r="A7" s="2627"/>
      <c r="B7" s="766" t="s">
        <v>1686</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82993-F8F4-18B8-4E23-128963603E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AC603-F135-FE53-7A27-24CF083F2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0EAC7-4B1D-0EB9-2644-D97F6A3BDED3}"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53</v>
      </c>
      <c r="G2" s="1850" t="s">
        <v>28</v>
      </c>
      <c r="H2" s="1850" t="s">
        <v>28</v>
      </c>
      <c r="I2" s="1850" t="s">
        <v>812</v>
      </c>
    </row>
    <row customHeight="1" ht="11.25">
      <c r="A3" s="1850" t="s">
        <v>2260</v>
      </c>
      <c r="B3" s="1850" t="s">
        <v>16</v>
      </c>
      <c r="C3" s="1850" t="s">
        <v>2264</v>
      </c>
      <c r="D3" s="1850" t="s">
        <v>2265</v>
      </c>
      <c r="E3" s="1850" t="s">
        <v>2266</v>
      </c>
      <c r="F3" s="1850" t="s">
        <v>2267</v>
      </c>
      <c r="G3" s="1850" t="s">
        <v>2268</v>
      </c>
      <c r="H3" s="1850" t="s">
        <v>28</v>
      </c>
      <c r="I3" s="1850" t="s">
        <v>812</v>
      </c>
    </row>
    <row customHeight="1" ht="11.25">
      <c r="A4" s="1850" t="s">
        <v>2260</v>
      </c>
      <c r="B4" s="1850" t="s">
        <v>16</v>
      </c>
      <c r="C4" s="1850" t="s">
        <v>2269</v>
      </c>
      <c r="D4" s="1850" t="s">
        <v>2270</v>
      </c>
      <c r="E4" s="1850" t="s">
        <v>2271</v>
      </c>
      <c r="F4" s="1850" t="s">
        <v>2272</v>
      </c>
      <c r="G4" s="1850" t="s">
        <v>28</v>
      </c>
      <c r="H4" s="1850" t="s">
        <v>28</v>
      </c>
      <c r="I4" s="1850" t="s">
        <v>812</v>
      </c>
    </row>
    <row customHeight="1" ht="11.25">
      <c r="A5" s="1850" t="s">
        <v>2260</v>
      </c>
      <c r="B5" s="1850" t="s">
        <v>16</v>
      </c>
      <c r="C5" s="1850" t="s">
        <v>2273</v>
      </c>
      <c r="D5" s="1850" t="s">
        <v>2274</v>
      </c>
      <c r="E5" s="1850" t="s">
        <v>2275</v>
      </c>
      <c r="F5" s="1850" t="s">
        <v>2276</v>
      </c>
      <c r="G5" s="1850" t="s">
        <v>28</v>
      </c>
      <c r="H5" s="1850" t="s">
        <v>28</v>
      </c>
      <c r="I5" s="1850" t="s">
        <v>812</v>
      </c>
    </row>
    <row customHeight="1" ht="11.25">
      <c r="A6" s="1850" t="s">
        <v>2260</v>
      </c>
      <c r="B6" s="1850" t="s">
        <v>16</v>
      </c>
      <c r="C6" s="1850" t="s">
        <v>2277</v>
      </c>
      <c r="D6" s="1850" t="s">
        <v>2274</v>
      </c>
      <c r="E6" s="1850" t="s">
        <v>2278</v>
      </c>
      <c r="F6" s="1850" t="s">
        <v>2279</v>
      </c>
      <c r="G6" s="1850" t="s">
        <v>28</v>
      </c>
      <c r="H6" s="1850" t="s">
        <v>28</v>
      </c>
      <c r="I6" s="1850" t="s">
        <v>812</v>
      </c>
    </row>
    <row customHeight="1" ht="11.25">
      <c r="A7" s="1850" t="s">
        <v>2260</v>
      </c>
      <c r="B7" s="1850" t="s">
        <v>16</v>
      </c>
      <c r="C7" s="1850" t="s">
        <v>28</v>
      </c>
      <c r="D7" s="1850" t="s">
        <v>2280</v>
      </c>
      <c r="E7" s="1850" t="s">
        <v>2281</v>
      </c>
      <c r="F7" s="1850" t="s">
        <v>2272</v>
      </c>
      <c r="G7" s="1850" t="s">
        <v>28</v>
      </c>
      <c r="H7" s="1850" t="s">
        <v>28</v>
      </c>
      <c r="I7" s="1850" t="s">
        <v>812</v>
      </c>
    </row>
    <row customHeight="1" ht="11.25">
      <c r="A8" s="1850" t="s">
        <v>2260</v>
      </c>
      <c r="B8" s="1850" t="s">
        <v>16</v>
      </c>
      <c r="C8" s="1850" t="s">
        <v>2282</v>
      </c>
      <c r="D8" s="1850" t="s">
        <v>2283</v>
      </c>
      <c r="E8" s="1850" t="s">
        <v>2284</v>
      </c>
      <c r="F8" s="1850" t="s">
        <v>2285</v>
      </c>
      <c r="G8" s="1850" t="s">
        <v>2286</v>
      </c>
      <c r="H8" s="1850" t="s">
        <v>28</v>
      </c>
      <c r="I8" s="1850" t="s">
        <v>812</v>
      </c>
    </row>
    <row customHeight="1" ht="11.25">
      <c r="A9" s="1850" t="s">
        <v>2260</v>
      </c>
      <c r="B9" s="1850" t="s">
        <v>16</v>
      </c>
      <c r="C9" s="1850" t="s">
        <v>2287</v>
      </c>
      <c r="D9" s="1850" t="s">
        <v>2288</v>
      </c>
      <c r="E9" s="1850" t="s">
        <v>2289</v>
      </c>
      <c r="F9" s="1850" t="s">
        <v>2272</v>
      </c>
      <c r="G9" s="1850" t="s">
        <v>28</v>
      </c>
      <c r="H9" s="1850" t="s">
        <v>28</v>
      </c>
      <c r="I9" s="1850" t="s">
        <v>812</v>
      </c>
    </row>
    <row customHeight="1" ht="11.25">
      <c r="A10" s="1850" t="s">
        <v>2260</v>
      </c>
      <c r="B10" s="1850" t="s">
        <v>16</v>
      </c>
      <c r="C10" s="1850" t="s">
        <v>2290</v>
      </c>
      <c r="D10" s="1850" t="s">
        <v>2291</v>
      </c>
      <c r="E10" s="1850" t="s">
        <v>2292</v>
      </c>
      <c r="F10" s="1850" t="s">
        <v>2293</v>
      </c>
      <c r="G10" s="1850" t="s">
        <v>28</v>
      </c>
      <c r="H10" s="1850" t="s">
        <v>28</v>
      </c>
      <c r="I10" s="1850" t="s">
        <v>812</v>
      </c>
    </row>
    <row customHeight="1" ht="11.25">
      <c r="A11" s="1850" t="s">
        <v>2260</v>
      </c>
      <c r="B11" s="1850" t="s">
        <v>16</v>
      </c>
      <c r="C11" s="1850" t="s">
        <v>2294</v>
      </c>
      <c r="D11" s="1850" t="s">
        <v>2295</v>
      </c>
      <c r="E11" s="1850" t="s">
        <v>2296</v>
      </c>
      <c r="F11" s="1850" t="s">
        <v>2279</v>
      </c>
      <c r="G11" s="1850" t="s">
        <v>28</v>
      </c>
      <c r="H11" s="1850" t="s">
        <v>28</v>
      </c>
      <c r="I11" s="1850" t="s">
        <v>812</v>
      </c>
    </row>
    <row customHeight="1" ht="11.25">
      <c r="A12" s="1850" t="s">
        <v>2260</v>
      </c>
      <c r="B12" s="1850" t="s">
        <v>16</v>
      </c>
      <c r="C12" s="1850" t="s">
        <v>2297</v>
      </c>
      <c r="D12" s="1850" t="s">
        <v>2298</v>
      </c>
      <c r="E12" s="1850" t="s">
        <v>2299</v>
      </c>
      <c r="F12" s="1850" t="s">
        <v>53</v>
      </c>
      <c r="G12" s="1850" t="s">
        <v>2300</v>
      </c>
      <c r="H12" s="1850" t="s">
        <v>28</v>
      </c>
      <c r="I12" s="1850" t="s">
        <v>812</v>
      </c>
    </row>
    <row customHeight="1" ht="11.25">
      <c r="A13" s="1850" t="s">
        <v>2260</v>
      </c>
      <c r="B13" s="1850" t="s">
        <v>16</v>
      </c>
      <c r="C13" s="1850" t="s">
        <v>2301</v>
      </c>
      <c r="D13" s="1850" t="s">
        <v>2302</v>
      </c>
      <c r="E13" s="1850" t="s">
        <v>2303</v>
      </c>
      <c r="F13" s="1850" t="s">
        <v>2304</v>
      </c>
      <c r="G13" s="1850" t="s">
        <v>28</v>
      </c>
      <c r="H13" s="1850" t="s">
        <v>28</v>
      </c>
      <c r="I13" s="1850" t="s">
        <v>812</v>
      </c>
    </row>
    <row customHeight="1" ht="11.25">
      <c r="A14" s="1850" t="s">
        <v>2260</v>
      </c>
      <c r="B14" s="1850" t="s">
        <v>16</v>
      </c>
      <c r="C14" s="1850" t="s">
        <v>2305</v>
      </c>
      <c r="D14" s="1850" t="s">
        <v>2306</v>
      </c>
      <c r="E14" s="1850" t="s">
        <v>2307</v>
      </c>
      <c r="F14" s="1850" t="s">
        <v>53</v>
      </c>
      <c r="G14" s="1850" t="s">
        <v>2308</v>
      </c>
      <c r="H14" s="1850" t="s">
        <v>28</v>
      </c>
      <c r="I14" s="1850" t="s">
        <v>812</v>
      </c>
    </row>
    <row customHeight="1" ht="11.25">
      <c r="A15" s="1850" t="s">
        <v>2260</v>
      </c>
      <c r="B15" s="1850" t="s">
        <v>16</v>
      </c>
      <c r="C15" s="1850" t="s">
        <v>2309</v>
      </c>
      <c r="D15" s="1850" t="s">
        <v>2310</v>
      </c>
      <c r="E15" s="1850" t="s">
        <v>2311</v>
      </c>
      <c r="F15" s="1850" t="s">
        <v>2279</v>
      </c>
      <c r="G15" s="1850" t="s">
        <v>28</v>
      </c>
      <c r="H15" s="1850" t="s">
        <v>28</v>
      </c>
      <c r="I15" s="1850" t="s">
        <v>812</v>
      </c>
    </row>
    <row customHeight="1" ht="11.25">
      <c r="A16" s="1850" t="s">
        <v>2260</v>
      </c>
      <c r="B16" s="1850" t="s">
        <v>16</v>
      </c>
      <c r="C16" s="1850" t="s">
        <v>13</v>
      </c>
      <c r="D16" s="1850" t="s">
        <v>48</v>
      </c>
      <c r="E16" s="1850" t="s">
        <v>51</v>
      </c>
      <c r="F16" s="1850" t="s">
        <v>53</v>
      </c>
      <c r="G16" s="1850" t="s">
        <v>28</v>
      </c>
      <c r="H16" s="1850" t="s">
        <v>28</v>
      </c>
      <c r="I16" s="1850" t="s">
        <v>812</v>
      </c>
    </row>
    <row customHeight="1" ht="11.25">
      <c r="A17" s="1850" t="s">
        <v>2260</v>
      </c>
      <c r="B17" s="1850" t="s">
        <v>16</v>
      </c>
      <c r="C17" s="1850" t="s">
        <v>2312</v>
      </c>
      <c r="D17" s="1850" t="s">
        <v>2313</v>
      </c>
      <c r="E17" s="1850" t="s">
        <v>2314</v>
      </c>
      <c r="F17" s="1850" t="s">
        <v>2304</v>
      </c>
      <c r="G17" s="1850" t="s">
        <v>28</v>
      </c>
      <c r="H17" s="1850" t="s">
        <v>28</v>
      </c>
      <c r="I17" s="1850" t="s">
        <v>812</v>
      </c>
    </row>
    <row customHeight="1" ht="11.25">
      <c r="A18" s="1850" t="s">
        <v>2260</v>
      </c>
      <c r="B18" s="1850" t="s">
        <v>16</v>
      </c>
      <c r="C18" s="1850" t="s">
        <v>2315</v>
      </c>
      <c r="D18" s="1850" t="s">
        <v>2316</v>
      </c>
      <c r="E18" s="1850" t="s">
        <v>2266</v>
      </c>
      <c r="F18" s="1850" t="s">
        <v>2317</v>
      </c>
      <c r="G18" s="1850" t="s">
        <v>2268</v>
      </c>
      <c r="H18" s="1850" t="s">
        <v>28</v>
      </c>
      <c r="I18" s="1850" t="s">
        <v>812</v>
      </c>
    </row>
    <row customHeight="1" ht="11.25">
      <c r="A19" s="1850" t="s">
        <v>2260</v>
      </c>
      <c r="B19" s="1850" t="s">
        <v>16</v>
      </c>
      <c r="C19" s="1850" t="s">
        <v>2318</v>
      </c>
      <c r="D19" s="1850" t="s">
        <v>2319</v>
      </c>
      <c r="E19" s="1850" t="s">
        <v>2320</v>
      </c>
      <c r="F19" s="1850" t="s">
        <v>2321</v>
      </c>
      <c r="G19" s="1850" t="s">
        <v>28</v>
      </c>
      <c r="H19" s="1850" t="s">
        <v>28</v>
      </c>
      <c r="I19" s="1850" t="s">
        <v>812</v>
      </c>
    </row>
    <row customHeight="1" ht="11.25">
      <c r="A20" s="1850" t="s">
        <v>2260</v>
      </c>
      <c r="B20" s="1850" t="s">
        <v>16</v>
      </c>
      <c r="C20" s="1850" t="s">
        <v>2322</v>
      </c>
      <c r="D20" s="1850" t="s">
        <v>2323</v>
      </c>
      <c r="E20" s="1850" t="s">
        <v>2324</v>
      </c>
      <c r="F20" s="1850" t="s">
        <v>2325</v>
      </c>
      <c r="G20" s="1850" t="s">
        <v>28</v>
      </c>
      <c r="H20" s="1850" t="s">
        <v>28</v>
      </c>
      <c r="I20" s="1850" t="s">
        <v>812</v>
      </c>
    </row>
    <row customHeight="1" ht="11.25">
      <c r="A21" s="1850" t="s">
        <v>2260</v>
      </c>
      <c r="B21" s="1850" t="s">
        <v>16</v>
      </c>
      <c r="C21" s="1850" t="s">
        <v>2326</v>
      </c>
      <c r="D21" s="1850" t="s">
        <v>2327</v>
      </c>
      <c r="E21" s="1850" t="s">
        <v>2324</v>
      </c>
      <c r="F21" s="1850" t="s">
        <v>2328</v>
      </c>
      <c r="G21" s="1850" t="s">
        <v>2329</v>
      </c>
      <c r="H21" s="1850" t="s">
        <v>28</v>
      </c>
      <c r="I21" s="1850" t="s">
        <v>812</v>
      </c>
    </row>
    <row customHeight="1" ht="11.25">
      <c r="A22" s="1850" t="s">
        <v>2260</v>
      </c>
      <c r="B22" s="1850" t="s">
        <v>16</v>
      </c>
      <c r="C22" s="1850" t="s">
        <v>2330</v>
      </c>
      <c r="D22" s="1850" t="s">
        <v>2331</v>
      </c>
      <c r="E22" s="1850" t="s">
        <v>2332</v>
      </c>
      <c r="F22" s="1850" t="s">
        <v>2333</v>
      </c>
      <c r="G22" s="1850" t="s">
        <v>2334</v>
      </c>
      <c r="H22" s="1850" t="s">
        <v>28</v>
      </c>
      <c r="I22" s="1850" t="s">
        <v>812</v>
      </c>
    </row>
    <row customHeight="1" ht="11.25">
      <c r="A23" s="1850" t="s">
        <v>2260</v>
      </c>
      <c r="B23" s="1850" t="s">
        <v>16</v>
      </c>
      <c r="C23" s="1850" t="s">
        <v>2261</v>
      </c>
      <c r="D23" s="1850" t="s">
        <v>2262</v>
      </c>
      <c r="E23" s="1850" t="s">
        <v>2263</v>
      </c>
      <c r="F23" s="1850" t="s">
        <v>53</v>
      </c>
      <c r="G23" s="1850" t="s">
        <v>28</v>
      </c>
      <c r="H23" s="1850" t="s">
        <v>28</v>
      </c>
      <c r="I23" s="1850" t="s">
        <v>898</v>
      </c>
    </row>
    <row customHeight="1" ht="11.25">
      <c r="A24" s="1850" t="s">
        <v>2260</v>
      </c>
      <c r="B24" s="1850" t="s">
        <v>16</v>
      </c>
      <c r="C24" s="1850" t="s">
        <v>2269</v>
      </c>
      <c r="D24" s="1850" t="s">
        <v>2270</v>
      </c>
      <c r="E24" s="1850" t="s">
        <v>2271</v>
      </c>
      <c r="F24" s="1850" t="s">
        <v>2272</v>
      </c>
      <c r="G24" s="1850" t="s">
        <v>28</v>
      </c>
      <c r="H24" s="1850" t="s">
        <v>28</v>
      </c>
      <c r="I24" s="1850" t="s">
        <v>898</v>
      </c>
    </row>
    <row customHeight="1" ht="11.25">
      <c r="A25" s="1850" t="s">
        <v>2260</v>
      </c>
      <c r="B25" s="1850" t="s">
        <v>16</v>
      </c>
      <c r="C25" s="1850" t="s">
        <v>28</v>
      </c>
      <c r="D25" s="1850" t="s">
        <v>2280</v>
      </c>
      <c r="E25" s="1850" t="s">
        <v>2281</v>
      </c>
      <c r="F25" s="1850" t="s">
        <v>2272</v>
      </c>
      <c r="G25" s="1850" t="s">
        <v>28</v>
      </c>
      <c r="H25" s="1850" t="s">
        <v>28</v>
      </c>
      <c r="I25" s="1850" t="s">
        <v>898</v>
      </c>
    </row>
    <row customHeight="1" ht="11.25">
      <c r="A26" s="1850" t="s">
        <v>2260</v>
      </c>
      <c r="B26" s="1850" t="s">
        <v>16</v>
      </c>
      <c r="C26" s="1850" t="s">
        <v>2315</v>
      </c>
      <c r="D26" s="1850" t="s">
        <v>2316</v>
      </c>
      <c r="E26" s="1850" t="s">
        <v>2266</v>
      </c>
      <c r="F26" s="1850" t="s">
        <v>2317</v>
      </c>
      <c r="G26" s="1850" t="s">
        <v>2268</v>
      </c>
      <c r="H26" s="1850" t="s">
        <v>28</v>
      </c>
      <c r="I26" s="1850" t="s">
        <v>898</v>
      </c>
    </row>
    <row customHeight="1" ht="11.25">
      <c r="A27" s="1850" t="s">
        <v>2260</v>
      </c>
      <c r="B27" s="1850" t="s">
        <v>16</v>
      </c>
      <c r="C27" s="1850" t="s">
        <v>2326</v>
      </c>
      <c r="D27" s="1850" t="s">
        <v>2327</v>
      </c>
      <c r="E27" s="1850" t="s">
        <v>2324</v>
      </c>
      <c r="F27" s="1850" t="s">
        <v>2328</v>
      </c>
      <c r="G27" s="1850" t="s">
        <v>2329</v>
      </c>
      <c r="H27" s="1850" t="s">
        <v>28</v>
      </c>
      <c r="I27" s="1850" t="s">
        <v>898</v>
      </c>
    </row>
    <row customHeight="1" ht="11.25">
      <c r="A28" s="1850" t="s">
        <v>2260</v>
      </c>
      <c r="B28" s="1850" t="s">
        <v>16</v>
      </c>
      <c r="C28" s="1850" t="s">
        <v>2261</v>
      </c>
      <c r="D28" s="1850" t="s">
        <v>2262</v>
      </c>
      <c r="E28" s="1850" t="s">
        <v>2263</v>
      </c>
      <c r="F28" s="1850" t="s">
        <v>53</v>
      </c>
      <c r="G28" s="1850" t="s">
        <v>28</v>
      </c>
      <c r="H28" s="1850" t="s">
        <v>28</v>
      </c>
      <c r="I28" s="1850" t="s">
        <v>858</v>
      </c>
    </row>
    <row customHeight="1" ht="11.25">
      <c r="A29" s="1850" t="s">
        <v>2260</v>
      </c>
      <c r="B29" s="1850" t="s">
        <v>16</v>
      </c>
      <c r="C29" s="1850" t="s">
        <v>2335</v>
      </c>
      <c r="D29" s="1850" t="s">
        <v>2336</v>
      </c>
      <c r="E29" s="1850" t="s">
        <v>2337</v>
      </c>
      <c r="F29" s="1850" t="s">
        <v>2338</v>
      </c>
      <c r="G29" s="1850" t="s">
        <v>28</v>
      </c>
      <c r="H29" s="1850" t="s">
        <v>28</v>
      </c>
      <c r="I29" s="1850" t="s">
        <v>858</v>
      </c>
    </row>
    <row customHeight="1" ht="11.25">
      <c r="A30" s="1850" t="s">
        <v>2260</v>
      </c>
      <c r="B30" s="1850" t="s">
        <v>16</v>
      </c>
      <c r="C30" s="1850" t="s">
        <v>2264</v>
      </c>
      <c r="D30" s="1850" t="s">
        <v>2265</v>
      </c>
      <c r="E30" s="1850" t="s">
        <v>2266</v>
      </c>
      <c r="F30" s="1850" t="s">
        <v>2267</v>
      </c>
      <c r="G30" s="1850" t="s">
        <v>2268</v>
      </c>
      <c r="H30" s="1850" t="s">
        <v>28</v>
      </c>
      <c r="I30" s="1850" t="s">
        <v>858</v>
      </c>
    </row>
    <row customHeight="1" ht="11.25">
      <c r="A31" s="1850" t="s">
        <v>2260</v>
      </c>
      <c r="B31" s="1850" t="s">
        <v>16</v>
      </c>
      <c r="C31" s="1850" t="s">
        <v>2339</v>
      </c>
      <c r="D31" s="1850" t="s">
        <v>2340</v>
      </c>
      <c r="E31" s="1850" t="s">
        <v>2341</v>
      </c>
      <c r="F31" s="1850" t="s">
        <v>2342</v>
      </c>
      <c r="G31" s="1850" t="s">
        <v>28</v>
      </c>
      <c r="H31" s="1850" t="s">
        <v>28</v>
      </c>
      <c r="I31" s="1850" t="s">
        <v>858</v>
      </c>
    </row>
    <row customHeight="1" ht="11.25">
      <c r="A32" s="1850" t="s">
        <v>2260</v>
      </c>
      <c r="B32" s="1850" t="s">
        <v>16</v>
      </c>
      <c r="C32" s="1850" t="s">
        <v>2343</v>
      </c>
      <c r="D32" s="1850" t="s">
        <v>2344</v>
      </c>
      <c r="E32" s="1850" t="s">
        <v>2345</v>
      </c>
      <c r="F32" s="1850" t="s">
        <v>2346</v>
      </c>
      <c r="G32" s="1850" t="s">
        <v>28</v>
      </c>
      <c r="H32" s="1850" t="s">
        <v>28</v>
      </c>
      <c r="I32" s="1850" t="s">
        <v>858</v>
      </c>
    </row>
    <row customHeight="1" ht="11.25">
      <c r="A33" s="1850" t="s">
        <v>2260</v>
      </c>
      <c r="B33" s="1850" t="s">
        <v>16</v>
      </c>
      <c r="C33" s="1850" t="s">
        <v>2347</v>
      </c>
      <c r="D33" s="1850" t="s">
        <v>2348</v>
      </c>
      <c r="E33" s="1850" t="s">
        <v>2349</v>
      </c>
      <c r="F33" s="1850" t="s">
        <v>2350</v>
      </c>
      <c r="G33" s="1850" t="s">
        <v>2351</v>
      </c>
      <c r="H33" s="1850" t="s">
        <v>28</v>
      </c>
      <c r="I33" s="1850" t="s">
        <v>858</v>
      </c>
    </row>
    <row customHeight="1" ht="11.25">
      <c r="A34" s="1850" t="s">
        <v>2260</v>
      </c>
      <c r="B34" s="1850" t="s">
        <v>16</v>
      </c>
      <c r="C34" s="1850" t="s">
        <v>2352</v>
      </c>
      <c r="D34" s="1850" t="s">
        <v>2353</v>
      </c>
      <c r="E34" s="1850" t="s">
        <v>2349</v>
      </c>
      <c r="F34" s="1850" t="s">
        <v>2354</v>
      </c>
      <c r="G34" s="1850" t="s">
        <v>2355</v>
      </c>
      <c r="H34" s="1850" t="s">
        <v>28</v>
      </c>
      <c r="I34" s="1850" t="s">
        <v>858</v>
      </c>
    </row>
    <row customHeight="1" ht="11.25">
      <c r="A35" s="1850" t="s">
        <v>2260</v>
      </c>
      <c r="B35" s="1850" t="s">
        <v>16</v>
      </c>
      <c r="C35" s="1850" t="s">
        <v>28</v>
      </c>
      <c r="D35" s="1850" t="s">
        <v>2280</v>
      </c>
      <c r="E35" s="1850" t="s">
        <v>2281</v>
      </c>
      <c r="F35" s="1850" t="s">
        <v>2272</v>
      </c>
      <c r="G35" s="1850" t="s">
        <v>28</v>
      </c>
      <c r="H35" s="1850" t="s">
        <v>28</v>
      </c>
      <c r="I35" s="1850" t="s">
        <v>858</v>
      </c>
    </row>
    <row customHeight="1" ht="11.25">
      <c r="A36" s="1850" t="s">
        <v>2260</v>
      </c>
      <c r="B36" s="1850" t="s">
        <v>16</v>
      </c>
      <c r="C36" s="1850" t="s">
        <v>2282</v>
      </c>
      <c r="D36" s="1850" t="s">
        <v>2283</v>
      </c>
      <c r="E36" s="1850" t="s">
        <v>2284</v>
      </c>
      <c r="F36" s="1850" t="s">
        <v>2285</v>
      </c>
      <c r="G36" s="1850" t="s">
        <v>2286</v>
      </c>
      <c r="H36" s="1850" t="s">
        <v>28</v>
      </c>
      <c r="I36" s="1850" t="s">
        <v>858</v>
      </c>
    </row>
    <row customHeight="1" ht="11.25">
      <c r="A37" s="1850" t="s">
        <v>2260</v>
      </c>
      <c r="B37" s="1850" t="s">
        <v>16</v>
      </c>
      <c r="C37" s="1850" t="s">
        <v>2356</v>
      </c>
      <c r="D37" s="1850" t="s">
        <v>2357</v>
      </c>
      <c r="E37" s="1850" t="s">
        <v>2345</v>
      </c>
      <c r="F37" s="1850" t="s">
        <v>2358</v>
      </c>
      <c r="G37" s="1850" t="s">
        <v>28</v>
      </c>
      <c r="H37" s="1850" t="s">
        <v>28</v>
      </c>
      <c r="I37" s="1850" t="s">
        <v>858</v>
      </c>
    </row>
    <row customHeight="1" ht="11.25">
      <c r="A38" s="1850" t="s">
        <v>2260</v>
      </c>
      <c r="B38" s="1850" t="s">
        <v>16</v>
      </c>
      <c r="C38" s="1850" t="s">
        <v>2359</v>
      </c>
      <c r="D38" s="1850" t="s">
        <v>2360</v>
      </c>
      <c r="E38" s="1850" t="s">
        <v>2345</v>
      </c>
      <c r="F38" s="1850" t="s">
        <v>2361</v>
      </c>
      <c r="G38" s="1850" t="s">
        <v>28</v>
      </c>
      <c r="H38" s="1850" t="s">
        <v>28</v>
      </c>
      <c r="I38" s="1850" t="s">
        <v>858</v>
      </c>
    </row>
    <row customHeight="1" ht="11.25">
      <c r="A39" s="1850" t="s">
        <v>2260</v>
      </c>
      <c r="B39" s="1850" t="s">
        <v>16</v>
      </c>
      <c r="C39" s="1850" t="s">
        <v>2362</v>
      </c>
      <c r="D39" s="1850" t="s">
        <v>2363</v>
      </c>
      <c r="E39" s="1850" t="s">
        <v>2364</v>
      </c>
      <c r="F39" s="1850" t="s">
        <v>2304</v>
      </c>
      <c r="G39" s="1850" t="s">
        <v>28</v>
      </c>
      <c r="H39" s="1850" t="s">
        <v>28</v>
      </c>
      <c r="I39" s="1850" t="s">
        <v>858</v>
      </c>
    </row>
    <row customHeight="1" ht="11.25">
      <c r="A40" s="1850" t="s">
        <v>2260</v>
      </c>
      <c r="B40" s="1850" t="s">
        <v>16</v>
      </c>
      <c r="C40" s="1850" t="s">
        <v>2365</v>
      </c>
      <c r="D40" s="1850" t="s">
        <v>2366</v>
      </c>
      <c r="E40" s="1850" t="s">
        <v>2367</v>
      </c>
      <c r="F40" s="1850" t="s">
        <v>2368</v>
      </c>
      <c r="G40" s="1850" t="s">
        <v>2369</v>
      </c>
      <c r="H40" s="1850" t="s">
        <v>28</v>
      </c>
      <c r="I40" s="1850" t="s">
        <v>858</v>
      </c>
    </row>
    <row customHeight="1" ht="11.25">
      <c r="A41" s="1850" t="s">
        <v>2260</v>
      </c>
      <c r="B41" s="1850" t="s">
        <v>16</v>
      </c>
      <c r="C41" s="1850" t="s">
        <v>2370</v>
      </c>
      <c r="D41" s="1850" t="s">
        <v>2371</v>
      </c>
      <c r="E41" s="1850" t="s">
        <v>2372</v>
      </c>
      <c r="F41" s="1850" t="s">
        <v>2373</v>
      </c>
      <c r="G41" s="1850" t="s">
        <v>2374</v>
      </c>
      <c r="H41" s="1850" t="s">
        <v>28</v>
      </c>
      <c r="I41" s="1850" t="s">
        <v>858</v>
      </c>
    </row>
    <row customHeight="1" ht="11.25">
      <c r="A42" s="1850" t="s">
        <v>2260</v>
      </c>
      <c r="B42" s="1850" t="s">
        <v>16</v>
      </c>
      <c r="C42" s="1850" t="s">
        <v>2290</v>
      </c>
      <c r="D42" s="1850" t="s">
        <v>2291</v>
      </c>
      <c r="E42" s="1850" t="s">
        <v>2292</v>
      </c>
      <c r="F42" s="1850" t="s">
        <v>2293</v>
      </c>
      <c r="G42" s="1850" t="s">
        <v>28</v>
      </c>
      <c r="H42" s="1850" t="s">
        <v>28</v>
      </c>
      <c r="I42" s="1850" t="s">
        <v>858</v>
      </c>
    </row>
    <row customHeight="1" ht="11.25">
      <c r="A43" s="1850" t="s">
        <v>2260</v>
      </c>
      <c r="B43" s="1850" t="s">
        <v>16</v>
      </c>
      <c r="C43" s="1850" t="s">
        <v>2375</v>
      </c>
      <c r="D43" s="1850" t="s">
        <v>2376</v>
      </c>
      <c r="E43" s="1850" t="s">
        <v>2377</v>
      </c>
      <c r="F43" s="1850" t="s">
        <v>53</v>
      </c>
      <c r="G43" s="1850" t="s">
        <v>28</v>
      </c>
      <c r="H43" s="1850" t="s">
        <v>28</v>
      </c>
      <c r="I43" s="1850" t="s">
        <v>858</v>
      </c>
    </row>
    <row customHeight="1" ht="11.25">
      <c r="A44" s="1850" t="s">
        <v>2260</v>
      </c>
      <c r="B44" s="1850" t="s">
        <v>16</v>
      </c>
      <c r="C44" s="1850" t="s">
        <v>2378</v>
      </c>
      <c r="D44" s="1850" t="s">
        <v>2379</v>
      </c>
      <c r="E44" s="1850" t="s">
        <v>2380</v>
      </c>
      <c r="F44" s="1850" t="s">
        <v>2381</v>
      </c>
      <c r="G44" s="1850" t="s">
        <v>2382</v>
      </c>
      <c r="H44" s="1850" t="s">
        <v>28</v>
      </c>
      <c r="I44" s="1850" t="s">
        <v>858</v>
      </c>
    </row>
    <row customHeight="1" ht="11.25">
      <c r="A45" s="1850" t="s">
        <v>2260</v>
      </c>
      <c r="B45" s="1850" t="s">
        <v>16</v>
      </c>
      <c r="C45" s="1850" t="s">
        <v>2383</v>
      </c>
      <c r="D45" s="1850" t="s">
        <v>2384</v>
      </c>
      <c r="E45" s="1850" t="s">
        <v>2385</v>
      </c>
      <c r="F45" s="1850" t="s">
        <v>2279</v>
      </c>
      <c r="G45" s="1850" t="s">
        <v>28</v>
      </c>
      <c r="H45" s="1850" t="s">
        <v>28</v>
      </c>
      <c r="I45" s="1850" t="s">
        <v>858</v>
      </c>
    </row>
    <row customHeight="1" ht="11.25">
      <c r="A46" s="1850" t="s">
        <v>2260</v>
      </c>
      <c r="B46" s="1850" t="s">
        <v>16</v>
      </c>
      <c r="C46" s="1850" t="s">
        <v>2386</v>
      </c>
      <c r="D46" s="1850" t="s">
        <v>2387</v>
      </c>
      <c r="E46" s="1850" t="s">
        <v>2388</v>
      </c>
      <c r="F46" s="1850" t="s">
        <v>2389</v>
      </c>
      <c r="G46" s="1850" t="s">
        <v>2390</v>
      </c>
      <c r="H46" s="1850" t="s">
        <v>28</v>
      </c>
      <c r="I46" s="1850" t="s">
        <v>858</v>
      </c>
    </row>
    <row customHeight="1" ht="11.25">
      <c r="A47" s="1850" t="s">
        <v>2260</v>
      </c>
      <c r="B47" s="1850" t="s">
        <v>16</v>
      </c>
      <c r="C47" s="1850" t="s">
        <v>2391</v>
      </c>
      <c r="D47" s="1850" t="s">
        <v>2392</v>
      </c>
      <c r="E47" s="1850" t="s">
        <v>2393</v>
      </c>
      <c r="F47" s="1850" t="s">
        <v>53</v>
      </c>
      <c r="G47" s="1850" t="s">
        <v>2394</v>
      </c>
      <c r="H47" s="1850" t="s">
        <v>28</v>
      </c>
      <c r="I47" s="1850" t="s">
        <v>858</v>
      </c>
    </row>
    <row customHeight="1" ht="11.25">
      <c r="A48" s="1850" t="s">
        <v>2260</v>
      </c>
      <c r="B48" s="1850" t="s">
        <v>16</v>
      </c>
      <c r="C48" s="1850" t="s">
        <v>2395</v>
      </c>
      <c r="D48" s="1850" t="s">
        <v>2392</v>
      </c>
      <c r="E48" s="1850" t="s">
        <v>2396</v>
      </c>
      <c r="F48" s="1850" t="s">
        <v>2368</v>
      </c>
      <c r="G48" s="1850" t="s">
        <v>2397</v>
      </c>
      <c r="H48" s="1850" t="s">
        <v>28</v>
      </c>
      <c r="I48" s="1850" t="s">
        <v>858</v>
      </c>
    </row>
    <row customHeight="1" ht="11.25">
      <c r="A49" s="1850" t="s">
        <v>2260</v>
      </c>
      <c r="B49" s="1850" t="s">
        <v>16</v>
      </c>
      <c r="C49" s="1850" t="s">
        <v>2398</v>
      </c>
      <c r="D49" s="1850" t="s">
        <v>2399</v>
      </c>
      <c r="E49" s="1850" t="s">
        <v>2400</v>
      </c>
      <c r="F49" s="1850" t="s">
        <v>2368</v>
      </c>
      <c r="G49" s="1850" t="s">
        <v>28</v>
      </c>
      <c r="H49" s="1850" t="s">
        <v>28</v>
      </c>
      <c r="I49" s="1850" t="s">
        <v>858</v>
      </c>
    </row>
    <row customHeight="1" ht="11.25">
      <c r="A50" s="1850" t="s">
        <v>2260</v>
      </c>
      <c r="B50" s="1850" t="s">
        <v>16</v>
      </c>
      <c r="C50" s="1850" t="s">
        <v>2401</v>
      </c>
      <c r="D50" s="1850" t="s">
        <v>2402</v>
      </c>
      <c r="E50" s="1850" t="s">
        <v>2403</v>
      </c>
      <c r="F50" s="1850" t="s">
        <v>53</v>
      </c>
      <c r="G50" s="1850" t="s">
        <v>28</v>
      </c>
      <c r="H50" s="1850" t="s">
        <v>28</v>
      </c>
      <c r="I50" s="1850" t="s">
        <v>858</v>
      </c>
    </row>
    <row customHeight="1" ht="11.25">
      <c r="A51" s="1850" t="s">
        <v>2260</v>
      </c>
      <c r="B51" s="1850" t="s">
        <v>16</v>
      </c>
      <c r="C51" s="1850" t="s">
        <v>2404</v>
      </c>
      <c r="D51" s="1850" t="s">
        <v>2405</v>
      </c>
      <c r="E51" s="1850" t="s">
        <v>2406</v>
      </c>
      <c r="F51" s="1850" t="s">
        <v>2304</v>
      </c>
      <c r="G51" s="1850" t="s">
        <v>28</v>
      </c>
      <c r="H51" s="1850" t="s">
        <v>28</v>
      </c>
      <c r="I51" s="1850" t="s">
        <v>858</v>
      </c>
    </row>
    <row customHeight="1" ht="11.25">
      <c r="A52" s="1850" t="s">
        <v>2260</v>
      </c>
      <c r="B52" s="1850" t="s">
        <v>16</v>
      </c>
      <c r="C52" s="1850" t="s">
        <v>2407</v>
      </c>
      <c r="D52" s="1850" t="s">
        <v>2408</v>
      </c>
      <c r="E52" s="1850" t="s">
        <v>2409</v>
      </c>
      <c r="F52" s="1850" t="s">
        <v>2304</v>
      </c>
      <c r="G52" s="1850" t="s">
        <v>28</v>
      </c>
      <c r="H52" s="1850" t="s">
        <v>28</v>
      </c>
      <c r="I52" s="1850" t="s">
        <v>858</v>
      </c>
    </row>
    <row customHeight="1" ht="11.25">
      <c r="A53" s="1850" t="s">
        <v>2260</v>
      </c>
      <c r="B53" s="1850" t="s">
        <v>16</v>
      </c>
      <c r="C53" s="1850" t="s">
        <v>2410</v>
      </c>
      <c r="D53" s="1850" t="s">
        <v>2411</v>
      </c>
      <c r="E53" s="1850" t="s">
        <v>2412</v>
      </c>
      <c r="F53" s="1850" t="s">
        <v>53</v>
      </c>
      <c r="G53" s="1850" t="s">
        <v>2413</v>
      </c>
      <c r="H53" s="1850" t="s">
        <v>28</v>
      </c>
      <c r="I53" s="1850" t="s">
        <v>858</v>
      </c>
    </row>
    <row customHeight="1" ht="11.25">
      <c r="A54" s="1850" t="s">
        <v>2260</v>
      </c>
      <c r="B54" s="1850" t="s">
        <v>16</v>
      </c>
      <c r="C54" s="1850" t="s">
        <v>2414</v>
      </c>
      <c r="D54" s="1850" t="s">
        <v>2415</v>
      </c>
      <c r="E54" s="1850" t="s">
        <v>2416</v>
      </c>
      <c r="F54" s="1850" t="s">
        <v>2417</v>
      </c>
      <c r="G54" s="1850" t="s">
        <v>28</v>
      </c>
      <c r="H54" s="1850" t="s">
        <v>28</v>
      </c>
      <c r="I54" s="1850" t="s">
        <v>858</v>
      </c>
    </row>
    <row customHeight="1" ht="11.25">
      <c r="A55" s="1850" t="s">
        <v>2260</v>
      </c>
      <c r="B55" s="1850" t="s">
        <v>16</v>
      </c>
      <c r="C55" s="1850" t="s">
        <v>2418</v>
      </c>
      <c r="D55" s="1850" t="s">
        <v>2419</v>
      </c>
      <c r="E55" s="1850" t="s">
        <v>2420</v>
      </c>
      <c r="F55" s="1850" t="s">
        <v>2381</v>
      </c>
      <c r="G55" s="1850" t="s">
        <v>28</v>
      </c>
      <c r="H55" s="1850" t="s">
        <v>28</v>
      </c>
      <c r="I55" s="1850" t="s">
        <v>858</v>
      </c>
    </row>
    <row customHeight="1" ht="11.25">
      <c r="A56" s="1850" t="s">
        <v>2260</v>
      </c>
      <c r="B56" s="1850" t="s">
        <v>16</v>
      </c>
      <c r="C56" s="1850" t="s">
        <v>2421</v>
      </c>
      <c r="D56" s="1850" t="s">
        <v>2422</v>
      </c>
      <c r="E56" s="1850" t="s">
        <v>2423</v>
      </c>
      <c r="F56" s="1850" t="s">
        <v>53</v>
      </c>
      <c r="G56" s="1850" t="s">
        <v>2424</v>
      </c>
      <c r="H56" s="1850" t="s">
        <v>28</v>
      </c>
      <c r="I56" s="1850" t="s">
        <v>858</v>
      </c>
    </row>
    <row customHeight="1" ht="11.25">
      <c r="A57" s="1850" t="s">
        <v>2260</v>
      </c>
      <c r="B57" s="1850" t="s">
        <v>16</v>
      </c>
      <c r="C57" s="1850" t="s">
        <v>2425</v>
      </c>
      <c r="D57" s="1850" t="s">
        <v>2426</v>
      </c>
      <c r="E57" s="1850" t="s">
        <v>2427</v>
      </c>
      <c r="F57" s="1850" t="s">
        <v>2304</v>
      </c>
      <c r="G57" s="1850" t="s">
        <v>28</v>
      </c>
      <c r="H57" s="1850" t="s">
        <v>28</v>
      </c>
      <c r="I57" s="1850" t="s">
        <v>858</v>
      </c>
    </row>
    <row customHeight="1" ht="11.25">
      <c r="A58" s="1850" t="s">
        <v>2260</v>
      </c>
      <c r="B58" s="1850" t="s">
        <v>16</v>
      </c>
      <c r="C58" s="1850" t="s">
        <v>2428</v>
      </c>
      <c r="D58" s="1850" t="s">
        <v>2429</v>
      </c>
      <c r="E58" s="1850" t="s">
        <v>2430</v>
      </c>
      <c r="F58" s="1850" t="s">
        <v>2304</v>
      </c>
      <c r="G58" s="1850" t="s">
        <v>28</v>
      </c>
      <c r="H58" s="1850" t="s">
        <v>28</v>
      </c>
      <c r="I58" s="1850" t="s">
        <v>858</v>
      </c>
    </row>
    <row customHeight="1" ht="11.25">
      <c r="A59" s="1850" t="s">
        <v>2260</v>
      </c>
      <c r="B59" s="1850" t="s">
        <v>16</v>
      </c>
      <c r="C59" s="1850" t="s">
        <v>2431</v>
      </c>
      <c r="D59" s="1850" t="s">
        <v>2432</v>
      </c>
      <c r="E59" s="1850" t="s">
        <v>2433</v>
      </c>
      <c r="F59" s="1850" t="s">
        <v>2368</v>
      </c>
      <c r="G59" s="1850" t="s">
        <v>28</v>
      </c>
      <c r="H59" s="1850" t="s">
        <v>28</v>
      </c>
      <c r="I59" s="1850" t="s">
        <v>858</v>
      </c>
    </row>
    <row customHeight="1" ht="11.25">
      <c r="A60" s="1850" t="s">
        <v>2260</v>
      </c>
      <c r="B60" s="1850" t="s">
        <v>16</v>
      </c>
      <c r="C60" s="1850" t="s">
        <v>2315</v>
      </c>
      <c r="D60" s="1850" t="s">
        <v>2316</v>
      </c>
      <c r="E60" s="1850" t="s">
        <v>2266</v>
      </c>
      <c r="F60" s="1850" t="s">
        <v>2317</v>
      </c>
      <c r="G60" s="1850" t="s">
        <v>2268</v>
      </c>
      <c r="H60" s="1850" t="s">
        <v>28</v>
      </c>
      <c r="I60" s="1850" t="s">
        <v>858</v>
      </c>
    </row>
    <row customHeight="1" ht="11.25">
      <c r="A61" s="1850" t="s">
        <v>2260</v>
      </c>
      <c r="B61" s="1850" t="s">
        <v>16</v>
      </c>
      <c r="C61" s="1850" t="s">
        <v>2434</v>
      </c>
      <c r="D61" s="1850" t="s">
        <v>2435</v>
      </c>
      <c r="E61" s="1850" t="s">
        <v>2436</v>
      </c>
      <c r="F61" s="1850" t="s">
        <v>53</v>
      </c>
      <c r="G61" s="1850" t="s">
        <v>28</v>
      </c>
      <c r="H61" s="1850" t="s">
        <v>28</v>
      </c>
      <c r="I61" s="1850" t="s">
        <v>858</v>
      </c>
    </row>
    <row customHeight="1" ht="11.25">
      <c r="A62" s="1850" t="s">
        <v>2260</v>
      </c>
      <c r="B62" s="1850" t="s">
        <v>16</v>
      </c>
      <c r="C62" s="1850" t="s">
        <v>2318</v>
      </c>
      <c r="D62" s="1850" t="s">
        <v>2319</v>
      </c>
      <c r="E62" s="1850" t="s">
        <v>2320</v>
      </c>
      <c r="F62" s="1850" t="s">
        <v>2321</v>
      </c>
      <c r="G62" s="1850" t="s">
        <v>28</v>
      </c>
      <c r="H62" s="1850" t="s">
        <v>28</v>
      </c>
      <c r="I62" s="1850" t="s">
        <v>858</v>
      </c>
    </row>
    <row customHeight="1" ht="11.25">
      <c r="A63" s="1850" t="s">
        <v>2260</v>
      </c>
      <c r="B63" s="1850" t="s">
        <v>16</v>
      </c>
      <c r="C63" s="1850" t="s">
        <v>2437</v>
      </c>
      <c r="D63" s="1850" t="s">
        <v>2438</v>
      </c>
      <c r="E63" s="1850" t="s">
        <v>2345</v>
      </c>
      <c r="F63" s="1850" t="s">
        <v>2439</v>
      </c>
      <c r="G63" s="1850" t="s">
        <v>28</v>
      </c>
      <c r="H63" s="1850" t="s">
        <v>28</v>
      </c>
      <c r="I63" s="1850" t="s">
        <v>858</v>
      </c>
    </row>
    <row customHeight="1" ht="11.25">
      <c r="A64" s="1850" t="s">
        <v>2260</v>
      </c>
      <c r="B64" s="1850" t="s">
        <v>16</v>
      </c>
      <c r="C64" s="1850" t="s">
        <v>2440</v>
      </c>
      <c r="D64" s="1850" t="s">
        <v>2441</v>
      </c>
      <c r="E64" s="1850" t="s">
        <v>2442</v>
      </c>
      <c r="F64" s="1850" t="s">
        <v>2279</v>
      </c>
      <c r="G64" s="1850" t="s">
        <v>28</v>
      </c>
      <c r="H64" s="1850" t="s">
        <v>28</v>
      </c>
      <c r="I64" s="1850" t="s">
        <v>858</v>
      </c>
    </row>
    <row customHeight="1" ht="11.25">
      <c r="A65" s="1850" t="s">
        <v>2260</v>
      </c>
      <c r="B65" s="1850" t="s">
        <v>16</v>
      </c>
      <c r="C65" s="1850" t="s">
        <v>2443</v>
      </c>
      <c r="D65" s="1850" t="s">
        <v>2444</v>
      </c>
      <c r="E65" s="1850" t="s">
        <v>2445</v>
      </c>
      <c r="F65" s="1850" t="s">
        <v>2446</v>
      </c>
      <c r="G65" s="1850" t="s">
        <v>28</v>
      </c>
      <c r="H65" s="1850" t="s">
        <v>28</v>
      </c>
      <c r="I65" s="1850" t="s">
        <v>858</v>
      </c>
    </row>
    <row customHeight="1" ht="11.25">
      <c r="A66" s="1850" t="s">
        <v>2260</v>
      </c>
      <c r="B66" s="1850" t="s">
        <v>16</v>
      </c>
      <c r="C66" s="1850" t="s">
        <v>2447</v>
      </c>
      <c r="D66" s="1850" t="s">
        <v>2448</v>
      </c>
      <c r="E66" s="1850" t="s">
        <v>2449</v>
      </c>
      <c r="F66" s="1850" t="s">
        <v>2279</v>
      </c>
      <c r="G66" s="1850" t="s">
        <v>28</v>
      </c>
      <c r="H66" s="1850" t="s">
        <v>28</v>
      </c>
      <c r="I66" s="1850" t="s">
        <v>858</v>
      </c>
    </row>
    <row customHeight="1" ht="11.25">
      <c r="A67" s="1850" t="s">
        <v>2260</v>
      </c>
      <c r="B67" s="1850" t="s">
        <v>16</v>
      </c>
      <c r="C67" s="1850" t="s">
        <v>2322</v>
      </c>
      <c r="D67" s="1850" t="s">
        <v>2323</v>
      </c>
      <c r="E67" s="1850" t="s">
        <v>2324</v>
      </c>
      <c r="F67" s="1850" t="s">
        <v>2325</v>
      </c>
      <c r="G67" s="1850" t="s">
        <v>28</v>
      </c>
      <c r="H67" s="1850" t="s">
        <v>28</v>
      </c>
      <c r="I67" s="1850" t="s">
        <v>858</v>
      </c>
    </row>
    <row customHeight="1" ht="11.25">
      <c r="A68" s="1850" t="s">
        <v>2260</v>
      </c>
      <c r="B68" s="1850" t="s">
        <v>16</v>
      </c>
      <c r="C68" s="1850" t="s">
        <v>2326</v>
      </c>
      <c r="D68" s="1850" t="s">
        <v>2327</v>
      </c>
      <c r="E68" s="1850" t="s">
        <v>2324</v>
      </c>
      <c r="F68" s="1850" t="s">
        <v>2328</v>
      </c>
      <c r="G68" s="1850" t="s">
        <v>2329</v>
      </c>
      <c r="H68" s="1850" t="s">
        <v>28</v>
      </c>
      <c r="I68" s="1850" t="s">
        <v>858</v>
      </c>
    </row>
    <row customHeight="1" ht="11.25">
      <c r="A69" s="1850" t="s">
        <v>2260</v>
      </c>
      <c r="B69" s="1850" t="s">
        <v>16</v>
      </c>
      <c r="C69" s="1850" t="s">
        <v>2450</v>
      </c>
      <c r="D69" s="1850" t="s">
        <v>2451</v>
      </c>
      <c r="E69" s="1850" t="s">
        <v>2284</v>
      </c>
      <c r="F69" s="1850" t="s">
        <v>2452</v>
      </c>
      <c r="G69" s="1850" t="s">
        <v>28</v>
      </c>
      <c r="H69" s="1850" t="s">
        <v>28</v>
      </c>
      <c r="I69" s="1850" t="s">
        <v>858</v>
      </c>
    </row>
    <row customHeight="1" ht="11.25">
      <c r="A70" s="1850" t="s">
        <v>2260</v>
      </c>
      <c r="B70" s="1850" t="s">
        <v>16</v>
      </c>
      <c r="C70" s="1850" t="s">
        <v>2453</v>
      </c>
      <c r="D70" s="1850" t="s">
        <v>2454</v>
      </c>
      <c r="E70" s="1850" t="s">
        <v>2345</v>
      </c>
      <c r="F70" s="1850" t="s">
        <v>2272</v>
      </c>
      <c r="G70" s="1850" t="s">
        <v>28</v>
      </c>
      <c r="H70" s="1850" t="s">
        <v>28</v>
      </c>
      <c r="I70" s="1850" t="s">
        <v>858</v>
      </c>
    </row>
    <row customHeight="1" ht="11.25">
      <c r="A71" s="1850" t="s">
        <v>2260</v>
      </c>
      <c r="B71" s="1850" t="s">
        <v>16</v>
      </c>
      <c r="C71" s="1850" t="s">
        <v>2261</v>
      </c>
      <c r="D71" s="1850" t="s">
        <v>2262</v>
      </c>
      <c r="E71" s="1850" t="s">
        <v>2263</v>
      </c>
      <c r="F71" s="1850" t="s">
        <v>53</v>
      </c>
      <c r="G71" s="1850" t="s">
        <v>28</v>
      </c>
      <c r="H71" s="1850" t="s">
        <v>28</v>
      </c>
      <c r="I71" s="1850" t="s">
        <v>911</v>
      </c>
    </row>
    <row customHeight="1" ht="11.25">
      <c r="A72" s="1850" t="s">
        <v>2260</v>
      </c>
      <c r="B72" s="1850" t="s">
        <v>16</v>
      </c>
      <c r="C72" s="1850" t="s">
        <v>2335</v>
      </c>
      <c r="D72" s="1850" t="s">
        <v>2336</v>
      </c>
      <c r="E72" s="1850" t="s">
        <v>2337</v>
      </c>
      <c r="F72" s="1850" t="s">
        <v>2338</v>
      </c>
      <c r="G72" s="1850" t="s">
        <v>28</v>
      </c>
      <c r="H72" s="1850" t="s">
        <v>28</v>
      </c>
      <c r="I72" s="1850" t="s">
        <v>911</v>
      </c>
    </row>
    <row customHeight="1" ht="11.25">
      <c r="A73" s="1850" t="s">
        <v>2260</v>
      </c>
      <c r="B73" s="1850" t="s">
        <v>16</v>
      </c>
      <c r="C73" s="1850" t="s">
        <v>2264</v>
      </c>
      <c r="D73" s="1850" t="s">
        <v>2265</v>
      </c>
      <c r="E73" s="1850" t="s">
        <v>2266</v>
      </c>
      <c r="F73" s="1850" t="s">
        <v>2267</v>
      </c>
      <c r="G73" s="1850" t="s">
        <v>2268</v>
      </c>
      <c r="H73" s="1850" t="s">
        <v>28</v>
      </c>
      <c r="I73" s="1850" t="s">
        <v>911</v>
      </c>
    </row>
    <row customHeight="1" ht="11.25">
      <c r="A74" s="1850" t="s">
        <v>2260</v>
      </c>
      <c r="B74" s="1850" t="s">
        <v>16</v>
      </c>
      <c r="C74" s="1850" t="s">
        <v>2339</v>
      </c>
      <c r="D74" s="1850" t="s">
        <v>2340</v>
      </c>
      <c r="E74" s="1850" t="s">
        <v>2341</v>
      </c>
      <c r="F74" s="1850" t="s">
        <v>2342</v>
      </c>
      <c r="G74" s="1850" t="s">
        <v>28</v>
      </c>
      <c r="H74" s="1850" t="s">
        <v>28</v>
      </c>
      <c r="I74" s="1850" t="s">
        <v>911</v>
      </c>
    </row>
    <row customHeight="1" ht="11.25">
      <c r="A75" s="1850" t="s">
        <v>2260</v>
      </c>
      <c r="B75" s="1850" t="s">
        <v>16</v>
      </c>
      <c r="C75" s="1850" t="s">
        <v>28</v>
      </c>
      <c r="D75" s="1850" t="s">
        <v>2280</v>
      </c>
      <c r="E75" s="1850" t="s">
        <v>2281</v>
      </c>
      <c r="F75" s="1850" t="s">
        <v>2272</v>
      </c>
      <c r="G75" s="1850" t="s">
        <v>28</v>
      </c>
      <c r="H75" s="1850" t="s">
        <v>28</v>
      </c>
      <c r="I75" s="1850" t="s">
        <v>911</v>
      </c>
    </row>
    <row customHeight="1" ht="11.25">
      <c r="A76" s="1850" t="s">
        <v>2260</v>
      </c>
      <c r="B76" s="1850" t="s">
        <v>16</v>
      </c>
      <c r="C76" s="1850" t="s">
        <v>2282</v>
      </c>
      <c r="D76" s="1850" t="s">
        <v>2283</v>
      </c>
      <c r="E76" s="1850" t="s">
        <v>2284</v>
      </c>
      <c r="F76" s="1850" t="s">
        <v>2285</v>
      </c>
      <c r="G76" s="1850" t="s">
        <v>2286</v>
      </c>
      <c r="H76" s="1850" t="s">
        <v>28</v>
      </c>
      <c r="I76" s="1850" t="s">
        <v>911</v>
      </c>
    </row>
    <row customHeight="1" ht="11.25">
      <c r="A77" s="1850" t="s">
        <v>2260</v>
      </c>
      <c r="B77" s="1850" t="s">
        <v>16</v>
      </c>
      <c r="C77" s="1850" t="s">
        <v>2362</v>
      </c>
      <c r="D77" s="1850" t="s">
        <v>2363</v>
      </c>
      <c r="E77" s="1850" t="s">
        <v>2364</v>
      </c>
      <c r="F77" s="1850" t="s">
        <v>2304</v>
      </c>
      <c r="G77" s="1850" t="s">
        <v>28</v>
      </c>
      <c r="H77" s="1850" t="s">
        <v>28</v>
      </c>
      <c r="I77" s="1850" t="s">
        <v>911</v>
      </c>
    </row>
    <row customHeight="1" ht="11.25">
      <c r="A78" s="1850" t="s">
        <v>2260</v>
      </c>
      <c r="B78" s="1850" t="s">
        <v>16</v>
      </c>
      <c r="C78" s="1850" t="s">
        <v>2365</v>
      </c>
      <c r="D78" s="1850" t="s">
        <v>2366</v>
      </c>
      <c r="E78" s="1850" t="s">
        <v>2367</v>
      </c>
      <c r="F78" s="1850" t="s">
        <v>2368</v>
      </c>
      <c r="G78" s="1850" t="s">
        <v>2369</v>
      </c>
      <c r="H78" s="1850" t="s">
        <v>28</v>
      </c>
      <c r="I78" s="1850" t="s">
        <v>911</v>
      </c>
    </row>
    <row customHeight="1" ht="11.25">
      <c r="A79" s="1850" t="s">
        <v>2260</v>
      </c>
      <c r="B79" s="1850" t="s">
        <v>16</v>
      </c>
      <c r="C79" s="1850" t="s">
        <v>2375</v>
      </c>
      <c r="D79" s="1850" t="s">
        <v>2376</v>
      </c>
      <c r="E79" s="1850" t="s">
        <v>2377</v>
      </c>
      <c r="F79" s="1850" t="s">
        <v>53</v>
      </c>
      <c r="G79" s="1850" t="s">
        <v>28</v>
      </c>
      <c r="H79" s="1850" t="s">
        <v>28</v>
      </c>
      <c r="I79" s="1850" t="s">
        <v>911</v>
      </c>
    </row>
    <row customHeight="1" ht="11.25">
      <c r="A80" s="1850" t="s">
        <v>2260</v>
      </c>
      <c r="B80" s="1850" t="s">
        <v>16</v>
      </c>
      <c r="C80" s="1850" t="s">
        <v>2378</v>
      </c>
      <c r="D80" s="1850" t="s">
        <v>2379</v>
      </c>
      <c r="E80" s="1850" t="s">
        <v>2380</v>
      </c>
      <c r="F80" s="1850" t="s">
        <v>2381</v>
      </c>
      <c r="G80" s="1850" t="s">
        <v>2382</v>
      </c>
      <c r="H80" s="1850" t="s">
        <v>28</v>
      </c>
      <c r="I80" s="1850" t="s">
        <v>911</v>
      </c>
    </row>
    <row customHeight="1" ht="11.25">
      <c r="A81" s="1850" t="s">
        <v>2260</v>
      </c>
      <c r="B81" s="1850" t="s">
        <v>16</v>
      </c>
      <c r="C81" s="1850" t="s">
        <v>2383</v>
      </c>
      <c r="D81" s="1850" t="s">
        <v>2384</v>
      </c>
      <c r="E81" s="1850" t="s">
        <v>2385</v>
      </c>
      <c r="F81" s="1850" t="s">
        <v>2279</v>
      </c>
      <c r="G81" s="1850" t="s">
        <v>28</v>
      </c>
      <c r="H81" s="1850" t="s">
        <v>28</v>
      </c>
      <c r="I81" s="1850" t="s">
        <v>911</v>
      </c>
    </row>
    <row customHeight="1" ht="11.25">
      <c r="A82" s="1850" t="s">
        <v>2260</v>
      </c>
      <c r="B82" s="1850" t="s">
        <v>16</v>
      </c>
      <c r="C82" s="1850" t="s">
        <v>2455</v>
      </c>
      <c r="D82" s="1850" t="s">
        <v>2387</v>
      </c>
      <c r="E82" s="1850" t="s">
        <v>2456</v>
      </c>
      <c r="F82" s="1850" t="s">
        <v>53</v>
      </c>
      <c r="G82" s="1850" t="s">
        <v>28</v>
      </c>
      <c r="H82" s="1850" t="s">
        <v>28</v>
      </c>
      <c r="I82" s="1850" t="s">
        <v>911</v>
      </c>
    </row>
    <row customHeight="1" ht="11.25">
      <c r="A83" s="1850" t="s">
        <v>2260</v>
      </c>
      <c r="B83" s="1850" t="s">
        <v>16</v>
      </c>
      <c r="C83" s="1850" t="s">
        <v>2391</v>
      </c>
      <c r="D83" s="1850" t="s">
        <v>2392</v>
      </c>
      <c r="E83" s="1850" t="s">
        <v>2393</v>
      </c>
      <c r="F83" s="1850" t="s">
        <v>53</v>
      </c>
      <c r="G83" s="1850" t="s">
        <v>2394</v>
      </c>
      <c r="H83" s="1850" t="s">
        <v>28</v>
      </c>
      <c r="I83" s="1850" t="s">
        <v>911</v>
      </c>
    </row>
    <row customHeight="1" ht="11.25">
      <c r="A84" s="1850" t="s">
        <v>2260</v>
      </c>
      <c r="B84" s="1850" t="s">
        <v>16</v>
      </c>
      <c r="C84" s="1850" t="s">
        <v>2398</v>
      </c>
      <c r="D84" s="1850" t="s">
        <v>2399</v>
      </c>
      <c r="E84" s="1850" t="s">
        <v>2400</v>
      </c>
      <c r="F84" s="1850" t="s">
        <v>2368</v>
      </c>
      <c r="G84" s="1850" t="s">
        <v>28</v>
      </c>
      <c r="H84" s="1850" t="s">
        <v>28</v>
      </c>
      <c r="I84" s="1850" t="s">
        <v>911</v>
      </c>
    </row>
    <row customHeight="1" ht="11.25">
      <c r="A85" s="1850" t="s">
        <v>2260</v>
      </c>
      <c r="B85" s="1850" t="s">
        <v>16</v>
      </c>
      <c r="C85" s="1850" t="s">
        <v>2401</v>
      </c>
      <c r="D85" s="1850" t="s">
        <v>2402</v>
      </c>
      <c r="E85" s="1850" t="s">
        <v>2403</v>
      </c>
      <c r="F85" s="1850" t="s">
        <v>53</v>
      </c>
      <c r="G85" s="1850" t="s">
        <v>28</v>
      </c>
      <c r="H85" s="1850" t="s">
        <v>28</v>
      </c>
      <c r="I85" s="1850" t="s">
        <v>911</v>
      </c>
    </row>
    <row customHeight="1" ht="11.25">
      <c r="A86" s="1850" t="s">
        <v>2260</v>
      </c>
      <c r="B86" s="1850" t="s">
        <v>16</v>
      </c>
      <c r="C86" s="1850" t="s">
        <v>2404</v>
      </c>
      <c r="D86" s="1850" t="s">
        <v>2405</v>
      </c>
      <c r="E86" s="1850" t="s">
        <v>2406</v>
      </c>
      <c r="F86" s="1850" t="s">
        <v>2304</v>
      </c>
      <c r="G86" s="1850" t="s">
        <v>28</v>
      </c>
      <c r="H86" s="1850" t="s">
        <v>28</v>
      </c>
      <c r="I86" s="1850" t="s">
        <v>911</v>
      </c>
    </row>
    <row customHeight="1" ht="11.25">
      <c r="A87" s="1850" t="s">
        <v>2260</v>
      </c>
      <c r="B87" s="1850" t="s">
        <v>16</v>
      </c>
      <c r="C87" s="1850" t="s">
        <v>2410</v>
      </c>
      <c r="D87" s="1850" t="s">
        <v>2411</v>
      </c>
      <c r="E87" s="1850" t="s">
        <v>2412</v>
      </c>
      <c r="F87" s="1850" t="s">
        <v>53</v>
      </c>
      <c r="G87" s="1850" t="s">
        <v>2413</v>
      </c>
      <c r="H87" s="1850" t="s">
        <v>28</v>
      </c>
      <c r="I87" s="1850" t="s">
        <v>911</v>
      </c>
    </row>
    <row customHeight="1" ht="11.25">
      <c r="A88" s="1850" t="s">
        <v>2260</v>
      </c>
      <c r="B88" s="1850" t="s">
        <v>16</v>
      </c>
      <c r="C88" s="1850" t="s">
        <v>2418</v>
      </c>
      <c r="D88" s="1850" t="s">
        <v>2419</v>
      </c>
      <c r="E88" s="1850" t="s">
        <v>2420</v>
      </c>
      <c r="F88" s="1850" t="s">
        <v>2381</v>
      </c>
      <c r="G88" s="1850" t="s">
        <v>28</v>
      </c>
      <c r="H88" s="1850" t="s">
        <v>28</v>
      </c>
      <c r="I88" s="1850" t="s">
        <v>911</v>
      </c>
    </row>
    <row customHeight="1" ht="11.25">
      <c r="A89" s="1850" t="s">
        <v>2260</v>
      </c>
      <c r="B89" s="1850" t="s">
        <v>16</v>
      </c>
      <c r="C89" s="1850" t="s">
        <v>2421</v>
      </c>
      <c r="D89" s="1850" t="s">
        <v>2422</v>
      </c>
      <c r="E89" s="1850" t="s">
        <v>2423</v>
      </c>
      <c r="F89" s="1850" t="s">
        <v>53</v>
      </c>
      <c r="G89" s="1850" t="s">
        <v>2424</v>
      </c>
      <c r="H89" s="1850" t="s">
        <v>28</v>
      </c>
      <c r="I89" s="1850" t="s">
        <v>911</v>
      </c>
    </row>
    <row customHeight="1" ht="11.25">
      <c r="A90" s="1850" t="s">
        <v>2260</v>
      </c>
      <c r="B90" s="1850" t="s">
        <v>16</v>
      </c>
      <c r="C90" s="1850" t="s">
        <v>2425</v>
      </c>
      <c r="D90" s="1850" t="s">
        <v>2426</v>
      </c>
      <c r="E90" s="1850" t="s">
        <v>2427</v>
      </c>
      <c r="F90" s="1850" t="s">
        <v>2304</v>
      </c>
      <c r="G90" s="1850" t="s">
        <v>28</v>
      </c>
      <c r="H90" s="1850" t="s">
        <v>28</v>
      </c>
      <c r="I90" s="1850" t="s">
        <v>911</v>
      </c>
    </row>
    <row customHeight="1" ht="11.25">
      <c r="A91" s="1850" t="s">
        <v>2260</v>
      </c>
      <c r="B91" s="1850" t="s">
        <v>16</v>
      </c>
      <c r="C91" s="1850" t="s">
        <v>2428</v>
      </c>
      <c r="D91" s="1850" t="s">
        <v>2429</v>
      </c>
      <c r="E91" s="1850" t="s">
        <v>2430</v>
      </c>
      <c r="F91" s="1850" t="s">
        <v>2304</v>
      </c>
      <c r="G91" s="1850" t="s">
        <v>28</v>
      </c>
      <c r="H91" s="1850" t="s">
        <v>28</v>
      </c>
      <c r="I91" s="1850" t="s">
        <v>911</v>
      </c>
    </row>
    <row customHeight="1" ht="11.25">
      <c r="A92" s="1850" t="s">
        <v>2260</v>
      </c>
      <c r="B92" s="1850" t="s">
        <v>16</v>
      </c>
      <c r="C92" s="1850" t="s">
        <v>2431</v>
      </c>
      <c r="D92" s="1850" t="s">
        <v>2432</v>
      </c>
      <c r="E92" s="1850" t="s">
        <v>2433</v>
      </c>
      <c r="F92" s="1850" t="s">
        <v>2368</v>
      </c>
      <c r="G92" s="1850" t="s">
        <v>28</v>
      </c>
      <c r="H92" s="1850" t="s">
        <v>28</v>
      </c>
      <c r="I92" s="1850" t="s">
        <v>911</v>
      </c>
    </row>
    <row customHeight="1" ht="11.25">
      <c r="A93" s="1850" t="s">
        <v>2260</v>
      </c>
      <c r="B93" s="1850" t="s">
        <v>16</v>
      </c>
      <c r="C93" s="1850" t="s">
        <v>2315</v>
      </c>
      <c r="D93" s="1850" t="s">
        <v>2316</v>
      </c>
      <c r="E93" s="1850" t="s">
        <v>2266</v>
      </c>
      <c r="F93" s="1850" t="s">
        <v>2317</v>
      </c>
      <c r="G93" s="1850" t="s">
        <v>2268</v>
      </c>
      <c r="H93" s="1850" t="s">
        <v>28</v>
      </c>
      <c r="I93" s="1850" t="s">
        <v>911</v>
      </c>
    </row>
    <row customHeight="1" ht="11.25">
      <c r="A94" s="1850" t="s">
        <v>2260</v>
      </c>
      <c r="B94" s="1850" t="s">
        <v>16</v>
      </c>
      <c r="C94" s="1850" t="s">
        <v>2318</v>
      </c>
      <c r="D94" s="1850" t="s">
        <v>2319</v>
      </c>
      <c r="E94" s="1850" t="s">
        <v>2320</v>
      </c>
      <c r="F94" s="1850" t="s">
        <v>2321</v>
      </c>
      <c r="G94" s="1850" t="s">
        <v>28</v>
      </c>
      <c r="H94" s="1850" t="s">
        <v>28</v>
      </c>
      <c r="I94" s="1850" t="s">
        <v>911</v>
      </c>
    </row>
    <row customHeight="1" ht="11.25">
      <c r="A95" s="1850" t="s">
        <v>2260</v>
      </c>
      <c r="B95" s="1850" t="s">
        <v>16</v>
      </c>
      <c r="C95" s="1850" t="s">
        <v>2440</v>
      </c>
      <c r="D95" s="1850" t="s">
        <v>2441</v>
      </c>
      <c r="E95" s="1850" t="s">
        <v>2442</v>
      </c>
      <c r="F95" s="1850" t="s">
        <v>2279</v>
      </c>
      <c r="G95" s="1850" t="s">
        <v>28</v>
      </c>
      <c r="H95" s="1850" t="s">
        <v>28</v>
      </c>
      <c r="I95" s="1850" t="s">
        <v>911</v>
      </c>
    </row>
    <row customHeight="1" ht="11.25">
      <c r="A96" s="1850" t="s">
        <v>2260</v>
      </c>
      <c r="B96" s="1850" t="s">
        <v>16</v>
      </c>
      <c r="C96" s="1850" t="s">
        <v>2443</v>
      </c>
      <c r="D96" s="1850" t="s">
        <v>2444</v>
      </c>
      <c r="E96" s="1850" t="s">
        <v>2445</v>
      </c>
      <c r="F96" s="1850" t="s">
        <v>2446</v>
      </c>
      <c r="G96" s="1850" t="s">
        <v>28</v>
      </c>
      <c r="H96" s="1850" t="s">
        <v>28</v>
      </c>
      <c r="I96" s="1850" t="s">
        <v>911</v>
      </c>
    </row>
    <row customHeight="1" ht="11.25">
      <c r="A97" s="1850" t="s">
        <v>2260</v>
      </c>
      <c r="B97" s="1850" t="s">
        <v>16</v>
      </c>
      <c r="C97" s="1850" t="s">
        <v>2447</v>
      </c>
      <c r="D97" s="1850" t="s">
        <v>2448</v>
      </c>
      <c r="E97" s="1850" t="s">
        <v>2449</v>
      </c>
      <c r="F97" s="1850" t="s">
        <v>2279</v>
      </c>
      <c r="G97" s="1850" t="s">
        <v>28</v>
      </c>
      <c r="H97" s="1850" t="s">
        <v>28</v>
      </c>
      <c r="I97" s="1850" t="s">
        <v>911</v>
      </c>
    </row>
    <row customHeight="1" ht="11.25">
      <c r="A98" s="1850" t="s">
        <v>2260</v>
      </c>
      <c r="B98" s="1850" t="s">
        <v>16</v>
      </c>
      <c r="C98" s="1850" t="s">
        <v>2322</v>
      </c>
      <c r="D98" s="1850" t="s">
        <v>2323</v>
      </c>
      <c r="E98" s="1850" t="s">
        <v>2324</v>
      </c>
      <c r="F98" s="1850" t="s">
        <v>2325</v>
      </c>
      <c r="G98" s="1850" t="s">
        <v>28</v>
      </c>
      <c r="H98" s="1850" t="s">
        <v>28</v>
      </c>
      <c r="I98" s="1850" t="s">
        <v>911</v>
      </c>
    </row>
    <row customHeight="1" ht="11.25">
      <c r="A99" s="1850" t="s">
        <v>2260</v>
      </c>
      <c r="B99" s="1850" t="s">
        <v>16</v>
      </c>
      <c r="C99" s="1850" t="s">
        <v>2326</v>
      </c>
      <c r="D99" s="1850" t="s">
        <v>2327</v>
      </c>
      <c r="E99" s="1850" t="s">
        <v>2324</v>
      </c>
      <c r="F99" s="1850" t="s">
        <v>2328</v>
      </c>
      <c r="G99" s="1850" t="s">
        <v>2329</v>
      </c>
      <c r="H99" s="1850" t="s">
        <v>28</v>
      </c>
      <c r="I99" s="1850" t="s">
        <v>911</v>
      </c>
    </row>
    <row customHeight="1" ht="11.25">
      <c r="A100" s="1850" t="s">
        <v>2260</v>
      </c>
      <c r="B100" s="1850" t="s">
        <v>16</v>
      </c>
      <c r="C100" s="1850" t="s">
        <v>2450</v>
      </c>
      <c r="D100" s="1850" t="s">
        <v>2451</v>
      </c>
      <c r="E100" s="1850" t="s">
        <v>2284</v>
      </c>
      <c r="F100" s="1850" t="s">
        <v>2452</v>
      </c>
      <c r="G100" s="1850" t="s">
        <v>28</v>
      </c>
      <c r="H100" s="1850" t="s">
        <v>28</v>
      </c>
      <c r="I100" s="1850" t="s">
        <v>911</v>
      </c>
    </row>
    <row customHeight="1" ht="11.25">
      <c r="A101" s="1850" t="s">
        <v>2260</v>
      </c>
      <c r="B101" s="1850" t="s">
        <v>16</v>
      </c>
      <c r="C101" s="1850" t="s">
        <v>28</v>
      </c>
      <c r="D101" s="1850" t="s">
        <v>2280</v>
      </c>
      <c r="E101" s="1850" t="s">
        <v>2281</v>
      </c>
      <c r="F101" s="1850" t="s">
        <v>2272</v>
      </c>
      <c r="G101" s="1850" t="s">
        <v>28</v>
      </c>
      <c r="H101" s="1850" t="s">
        <v>28</v>
      </c>
      <c r="I101" s="1850" t="s">
        <v>1632</v>
      </c>
    </row>
    <row customHeight="1" ht="11.25">
      <c r="A102" s="1850" t="s">
        <v>2260</v>
      </c>
      <c r="B102" s="1850" t="s">
        <v>16</v>
      </c>
      <c r="C102" s="1850" t="s">
        <v>2457</v>
      </c>
      <c r="D102" s="1850" t="s">
        <v>2458</v>
      </c>
      <c r="E102" s="1850" t="s">
        <v>2459</v>
      </c>
      <c r="F102" s="1850" t="s">
        <v>2279</v>
      </c>
      <c r="G102" s="1850" t="s">
        <v>28</v>
      </c>
      <c r="H102" s="1850" t="s">
        <v>28</v>
      </c>
      <c r="I102" s="1850" t="s">
        <v>1632</v>
      </c>
    </row>
    <row customHeight="1" ht="11.25">
      <c r="A103" s="1850" t="s">
        <v>2260</v>
      </c>
      <c r="B103" s="1850" t="s">
        <v>16</v>
      </c>
      <c r="C103" s="1850" t="s">
        <v>2460</v>
      </c>
      <c r="D103" s="1850" t="s">
        <v>2461</v>
      </c>
      <c r="E103" s="1850" t="s">
        <v>2462</v>
      </c>
      <c r="F103" s="1850" t="s">
        <v>53</v>
      </c>
      <c r="G103" s="1850" t="s">
        <v>2463</v>
      </c>
      <c r="H103" s="1850" t="s">
        <v>28</v>
      </c>
      <c r="I103" s="1850" t="s">
        <v>1632</v>
      </c>
    </row>
    <row customHeight="1" ht="11.25">
      <c r="A104" s="1850" t="s">
        <v>2260</v>
      </c>
      <c r="B104" s="1850" t="s">
        <v>16</v>
      </c>
      <c r="C104" s="1850" t="s">
        <v>2464</v>
      </c>
      <c r="D104" s="1850" t="s">
        <v>2465</v>
      </c>
      <c r="E104" s="1850" t="s">
        <v>2466</v>
      </c>
      <c r="F104" s="1850" t="s">
        <v>2304</v>
      </c>
      <c r="G104" s="1850" t="s">
        <v>28</v>
      </c>
      <c r="H104" s="1850" t="s">
        <v>28</v>
      </c>
      <c r="I104" s="1850" t="s">
        <v>1632</v>
      </c>
    </row>
    <row customHeight="1" ht="11.25">
      <c r="A105" s="1850" t="s">
        <v>2260</v>
      </c>
      <c r="B105" s="1850" t="s">
        <v>16</v>
      </c>
      <c r="C105" s="1850" t="s">
        <v>2467</v>
      </c>
      <c r="D105" s="1850" t="s">
        <v>2468</v>
      </c>
      <c r="E105" s="1850" t="s">
        <v>2469</v>
      </c>
      <c r="F105" s="1850" t="s">
        <v>53</v>
      </c>
      <c r="G105" s="1850" t="s">
        <v>28</v>
      </c>
      <c r="H105" s="1850" t="s">
        <v>28</v>
      </c>
      <c r="I105" s="1850" t="s">
        <v>1632</v>
      </c>
    </row>
    <row customHeight="1" ht="11.25">
      <c r="A106" s="1850" t="s">
        <v>2260</v>
      </c>
      <c r="B106" s="1850" t="s">
        <v>16</v>
      </c>
      <c r="C106" s="1850" t="s">
        <v>2470</v>
      </c>
      <c r="D106" s="1850" t="s">
        <v>2471</v>
      </c>
      <c r="E106" s="1850" t="s">
        <v>2472</v>
      </c>
      <c r="F106" s="1850" t="s">
        <v>53</v>
      </c>
      <c r="G106" s="1850" t="s">
        <v>28</v>
      </c>
      <c r="H106" s="1850" t="s">
        <v>28</v>
      </c>
      <c r="I106" s="1850" t="s">
        <v>1632</v>
      </c>
    </row>
    <row customHeight="1" ht="11.25">
      <c r="A107" s="1850" t="s">
        <v>2260</v>
      </c>
      <c r="B107" s="1850" t="s">
        <v>16</v>
      </c>
      <c r="C107" s="1850" t="s">
        <v>2473</v>
      </c>
      <c r="D107" s="1850" t="s">
        <v>2474</v>
      </c>
      <c r="E107" s="1850" t="s">
        <v>2475</v>
      </c>
      <c r="F107" s="1850" t="s">
        <v>53</v>
      </c>
      <c r="G107" s="1850" t="s">
        <v>28</v>
      </c>
      <c r="H107" s="1850" t="s">
        <v>28</v>
      </c>
      <c r="I107"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069D8-67FA-0794-924E-0CFABCE59542}" mc:Ignorable="x14ac xr xr2 xr3">
  <sheetPr>
    <tabColor rgb="FFFFCC99"/>
  </sheetPr>
  <dimension ref="A1:G101"/>
  <sheetViews>
    <sheetView topLeftCell="A1" showGridLines="0" workbookViewId="0">
      <selection activeCell="A1" sqref="A1"/>
    </sheetView>
  </sheetViews>
  <sheetFormatPr customHeight="1" defaultRowHeight="11.25"/>
  <cols>
    <col min="1" max="1" style="1850" width="9.140625"/>
  </cols>
  <sheetData>
    <row customHeight="1" ht="11.25">
      <c r="A1" s="373" t="s">
        <v>2476</v>
      </c>
      <c r="B1" s="64" t="s">
        <v>2477</v>
      </c>
      <c r="C1" s="64" t="s">
        <v>2478</v>
      </c>
      <c r="D1" s="64" t="s">
        <v>2479</v>
      </c>
      <c r="E1" s="0" t="s">
        <v>2480</v>
      </c>
      <c r="F1" s="0" t="s">
        <v>2481</v>
      </c>
      <c r="G1" s="0" t="s">
        <v>2482</v>
      </c>
    </row>
    <row customHeight="1" ht="11.25">
      <c r="A2" s="373" t="s">
        <v>16</v>
      </c>
      <c r="B2" s="0" t="s">
        <v>2483</v>
      </c>
      <c r="C2" s="0" t="s">
        <v>2484</v>
      </c>
      <c r="D2" s="0" t="s">
        <v>2483</v>
      </c>
      <c r="E2" s="0" t="s">
        <v>2484</v>
      </c>
      <c r="F2" s="0" t="s">
        <v>2485</v>
      </c>
      <c r="G2" s="0" t="s">
        <v>111</v>
      </c>
    </row>
    <row customHeight="1" ht="11.25">
      <c r="A3" s="373" t="s">
        <v>16</v>
      </c>
      <c r="B3" s="0" t="s">
        <v>2483</v>
      </c>
      <c r="C3" s="0" t="s">
        <v>2484</v>
      </c>
      <c r="D3" s="0" t="s">
        <v>2486</v>
      </c>
      <c r="E3" s="0" t="s">
        <v>2487</v>
      </c>
      <c r="F3" s="0" t="s">
        <v>2488</v>
      </c>
      <c r="G3" s="0" t="s">
        <v>112</v>
      </c>
    </row>
    <row customHeight="1" ht="11.25">
      <c r="A4" s="373" t="s">
        <v>16</v>
      </c>
      <c r="B4" s="0" t="s">
        <v>2483</v>
      </c>
      <c r="C4" s="0" t="s">
        <v>2484</v>
      </c>
      <c r="D4" s="0" t="s">
        <v>2489</v>
      </c>
      <c r="E4" s="0" t="s">
        <v>2490</v>
      </c>
      <c r="F4" s="0" t="s">
        <v>2488</v>
      </c>
      <c r="G4" s="0" t="s">
        <v>92</v>
      </c>
    </row>
    <row customHeight="1" ht="11.25">
      <c r="A5" s="373" t="s">
        <v>16</v>
      </c>
      <c r="B5" s="0" t="s">
        <v>2483</v>
      </c>
      <c r="C5" s="0" t="s">
        <v>2484</v>
      </c>
      <c r="D5" s="0" t="s">
        <v>2491</v>
      </c>
      <c r="E5" s="0" t="s">
        <v>2492</v>
      </c>
      <c r="F5" s="0" t="s">
        <v>2488</v>
      </c>
      <c r="G5" s="0" t="s">
        <v>93</v>
      </c>
    </row>
    <row customHeight="1" ht="11.25">
      <c r="A6" s="373" t="s">
        <v>16</v>
      </c>
      <c r="B6" s="0" t="s">
        <v>2483</v>
      </c>
      <c r="C6" s="0" t="s">
        <v>2484</v>
      </c>
      <c r="D6" s="0" t="s">
        <v>2493</v>
      </c>
      <c r="E6" s="0" t="s">
        <v>2494</v>
      </c>
      <c r="F6" s="0" t="s">
        <v>2488</v>
      </c>
      <c r="G6" s="0" t="s">
        <v>113</v>
      </c>
    </row>
    <row customHeight="1" ht="11.25">
      <c r="A7" s="373" t="s">
        <v>16</v>
      </c>
      <c r="B7" s="0" t="s">
        <v>2483</v>
      </c>
      <c r="C7" s="0" t="s">
        <v>2484</v>
      </c>
      <c r="D7" s="0" t="s">
        <v>2495</v>
      </c>
      <c r="E7" s="0" t="s">
        <v>2496</v>
      </c>
      <c r="F7" s="0" t="s">
        <v>2488</v>
      </c>
      <c r="G7" s="0" t="s">
        <v>94</v>
      </c>
    </row>
    <row customHeight="1" ht="11.25">
      <c r="A8" s="373" t="s">
        <v>16</v>
      </c>
      <c r="B8" s="0" t="s">
        <v>2497</v>
      </c>
      <c r="C8" s="0" t="s">
        <v>2498</v>
      </c>
      <c r="D8" s="0" t="s">
        <v>2497</v>
      </c>
      <c r="E8" s="0" t="s">
        <v>2498</v>
      </c>
      <c r="F8" s="0" t="s">
        <v>2485</v>
      </c>
      <c r="G8" s="0" t="s">
        <v>95</v>
      </c>
    </row>
    <row customHeight="1" ht="11.25">
      <c r="A9" s="373" t="s">
        <v>16</v>
      </c>
      <c r="B9" s="0" t="s">
        <v>2497</v>
      </c>
      <c r="C9" s="0" t="s">
        <v>2498</v>
      </c>
      <c r="D9" s="0" t="s">
        <v>2499</v>
      </c>
      <c r="E9" s="0" t="s">
        <v>2500</v>
      </c>
      <c r="F9" s="0" t="s">
        <v>2488</v>
      </c>
      <c r="G9" s="0" t="s">
        <v>114</v>
      </c>
    </row>
    <row customHeight="1" ht="11.25">
      <c r="A10" s="373" t="s">
        <v>16</v>
      </c>
      <c r="B10" s="0" t="s">
        <v>2497</v>
      </c>
      <c r="C10" s="0" t="s">
        <v>2498</v>
      </c>
      <c r="D10" s="0" t="s">
        <v>2501</v>
      </c>
      <c r="E10" s="0" t="s">
        <v>2502</v>
      </c>
      <c r="F10" s="0" t="s">
        <v>2488</v>
      </c>
      <c r="G10" s="0" t="s">
        <v>150</v>
      </c>
    </row>
    <row customHeight="1" ht="11.25">
      <c r="A11" s="373" t="s">
        <v>16</v>
      </c>
      <c r="B11" s="0" t="s">
        <v>2497</v>
      </c>
      <c r="C11" s="0" t="s">
        <v>2498</v>
      </c>
      <c r="D11" s="0" t="s">
        <v>2503</v>
      </c>
      <c r="E11" s="0" t="s">
        <v>2504</v>
      </c>
      <c r="F11" s="0" t="s">
        <v>2488</v>
      </c>
      <c r="G11" s="0" t="s">
        <v>151</v>
      </c>
    </row>
    <row customHeight="1" ht="11.25">
      <c r="A12" s="373" t="s">
        <v>16</v>
      </c>
      <c r="B12" s="0" t="s">
        <v>2497</v>
      </c>
      <c r="C12" s="0" t="s">
        <v>2498</v>
      </c>
      <c r="D12" s="0" t="s">
        <v>2505</v>
      </c>
      <c r="E12" s="0" t="s">
        <v>2506</v>
      </c>
      <c r="F12" s="0" t="s">
        <v>2488</v>
      </c>
      <c r="G12" s="0" t="s">
        <v>152</v>
      </c>
    </row>
    <row customHeight="1" ht="11.25">
      <c r="A13" s="373" t="s">
        <v>16</v>
      </c>
      <c r="B13" s="0" t="s">
        <v>2497</v>
      </c>
      <c r="C13" s="0" t="s">
        <v>2498</v>
      </c>
      <c r="D13" s="0" t="s">
        <v>2507</v>
      </c>
      <c r="E13" s="0" t="s">
        <v>2508</v>
      </c>
      <c r="F13" s="0" t="s">
        <v>2488</v>
      </c>
      <c r="G13" s="0" t="s">
        <v>153</v>
      </c>
    </row>
    <row customHeight="1" ht="11.25">
      <c r="A14" s="373" t="s">
        <v>16</v>
      </c>
      <c r="B14" s="0" t="s">
        <v>2497</v>
      </c>
      <c r="C14" s="0" t="s">
        <v>2498</v>
      </c>
      <c r="D14" s="0" t="s">
        <v>2509</v>
      </c>
      <c r="E14" s="0" t="s">
        <v>2510</v>
      </c>
      <c r="F14" s="0" t="s">
        <v>2488</v>
      </c>
      <c r="G14" s="0" t="s">
        <v>154</v>
      </c>
    </row>
    <row customHeight="1" ht="11.25">
      <c r="A15" s="373" t="s">
        <v>16</v>
      </c>
      <c r="B15" s="0" t="s">
        <v>2497</v>
      </c>
      <c r="C15" s="0" t="s">
        <v>2498</v>
      </c>
      <c r="D15" s="0" t="s">
        <v>2511</v>
      </c>
      <c r="E15" s="0" t="s">
        <v>2512</v>
      </c>
      <c r="F15" s="0" t="s">
        <v>2488</v>
      </c>
      <c r="G15" s="0" t="s">
        <v>155</v>
      </c>
    </row>
    <row customHeight="1" ht="11.25">
      <c r="A16" s="373" t="s">
        <v>16</v>
      </c>
      <c r="B16" s="0" t="s">
        <v>2513</v>
      </c>
      <c r="C16" s="0" t="s">
        <v>2514</v>
      </c>
      <c r="D16" s="0" t="s">
        <v>2515</v>
      </c>
      <c r="E16" s="0" t="s">
        <v>2516</v>
      </c>
      <c r="F16" s="0" t="s">
        <v>2488</v>
      </c>
      <c r="G16" s="0" t="s">
        <v>1476</v>
      </c>
    </row>
    <row customHeight="1" ht="11.25">
      <c r="A17" s="373" t="s">
        <v>16</v>
      </c>
      <c r="B17" s="0" t="s">
        <v>2513</v>
      </c>
      <c r="C17" s="0" t="s">
        <v>2514</v>
      </c>
      <c r="D17" s="0" t="s">
        <v>2517</v>
      </c>
      <c r="E17" s="0" t="s">
        <v>2518</v>
      </c>
      <c r="F17" s="0" t="s">
        <v>2488</v>
      </c>
      <c r="G17" s="0" t="s">
        <v>1482</v>
      </c>
    </row>
    <row customHeight="1" ht="11.25">
      <c r="A18" s="373" t="s">
        <v>16</v>
      </c>
      <c r="B18" s="0" t="s">
        <v>2513</v>
      </c>
      <c r="C18" s="0" t="s">
        <v>2514</v>
      </c>
      <c r="D18" s="0" t="s">
        <v>2513</v>
      </c>
      <c r="E18" s="0" t="s">
        <v>2514</v>
      </c>
      <c r="F18" s="0" t="s">
        <v>2485</v>
      </c>
      <c r="G18" s="0" t="s">
        <v>1494</v>
      </c>
    </row>
    <row customHeight="1" ht="11.25">
      <c r="A19" s="373" t="s">
        <v>16</v>
      </c>
      <c r="B19" s="0" t="s">
        <v>2513</v>
      </c>
      <c r="C19" s="0" t="s">
        <v>2514</v>
      </c>
      <c r="D19" s="0" t="s">
        <v>2519</v>
      </c>
      <c r="E19" s="0" t="s">
        <v>2520</v>
      </c>
      <c r="F19" s="0" t="s">
        <v>2488</v>
      </c>
      <c r="G19" s="0" t="s">
        <v>1508</v>
      </c>
    </row>
    <row customHeight="1" ht="11.25">
      <c r="A20" s="373" t="s">
        <v>16</v>
      </c>
      <c r="B20" s="0" t="s">
        <v>2513</v>
      </c>
      <c r="C20" s="0" t="s">
        <v>2514</v>
      </c>
      <c r="D20" s="0" t="s">
        <v>2521</v>
      </c>
      <c r="E20" s="0" t="s">
        <v>2522</v>
      </c>
      <c r="F20" s="0" t="s">
        <v>2488</v>
      </c>
      <c r="G20" s="0" t="s">
        <v>1520</v>
      </c>
    </row>
    <row customHeight="1" ht="11.25">
      <c r="A21" s="373" t="s">
        <v>16</v>
      </c>
      <c r="B21" s="0" t="s">
        <v>2513</v>
      </c>
      <c r="C21" s="0" t="s">
        <v>2514</v>
      </c>
      <c r="D21" s="0" t="s">
        <v>2523</v>
      </c>
      <c r="E21" s="0" t="s">
        <v>2524</v>
      </c>
      <c r="F21" s="0" t="s">
        <v>2488</v>
      </c>
      <c r="G21" s="0" t="s">
        <v>1529</v>
      </c>
    </row>
    <row customHeight="1" ht="11.25">
      <c r="A22" s="373" t="s">
        <v>16</v>
      </c>
      <c r="B22" s="0" t="s">
        <v>2513</v>
      </c>
      <c r="C22" s="0" t="s">
        <v>2514</v>
      </c>
      <c r="D22" s="0" t="s">
        <v>2525</v>
      </c>
      <c r="E22" s="0" t="s">
        <v>2526</v>
      </c>
      <c r="F22" s="0" t="s">
        <v>2488</v>
      </c>
      <c r="G22" s="0" t="s">
        <v>1545</v>
      </c>
    </row>
    <row customHeight="1" ht="11.25">
      <c r="A23" s="373" t="s">
        <v>16</v>
      </c>
      <c r="B23" s="0" t="s">
        <v>2513</v>
      </c>
      <c r="C23" s="0" t="s">
        <v>2514</v>
      </c>
      <c r="D23" s="0" t="s">
        <v>2527</v>
      </c>
      <c r="E23" s="0" t="s">
        <v>2528</v>
      </c>
      <c r="F23" s="0" t="s">
        <v>2488</v>
      </c>
      <c r="G23" s="0" t="s">
        <v>1552</v>
      </c>
    </row>
    <row customHeight="1" ht="11.25">
      <c r="A24" s="373" t="s">
        <v>16</v>
      </c>
      <c r="B24" s="0" t="s">
        <v>2513</v>
      </c>
      <c r="C24" s="0" t="s">
        <v>2514</v>
      </c>
      <c r="D24" s="0" t="s">
        <v>2529</v>
      </c>
      <c r="E24" s="0" t="s">
        <v>2530</v>
      </c>
      <c r="F24" s="0" t="s">
        <v>2488</v>
      </c>
      <c r="G24" s="0" t="s">
        <v>1560</v>
      </c>
    </row>
    <row customHeight="1" ht="11.25">
      <c r="A25" s="373" t="s">
        <v>16</v>
      </c>
      <c r="B25" s="0" t="s">
        <v>2513</v>
      </c>
      <c r="C25" s="0" t="s">
        <v>2514</v>
      </c>
      <c r="D25" s="0" t="s">
        <v>2531</v>
      </c>
      <c r="E25" s="0" t="s">
        <v>2532</v>
      </c>
      <c r="F25" s="0" t="s">
        <v>2488</v>
      </c>
      <c r="G25" s="0" t="s">
        <v>1566</v>
      </c>
    </row>
    <row customHeight="1" ht="11.25">
      <c r="A26" s="373" t="s">
        <v>16</v>
      </c>
      <c r="B26" s="0" t="s">
        <v>2533</v>
      </c>
      <c r="C26" s="0" t="s">
        <v>2534</v>
      </c>
      <c r="D26" s="0" t="s">
        <v>2533</v>
      </c>
      <c r="E26" s="0" t="s">
        <v>2534</v>
      </c>
      <c r="F26" s="0" t="s">
        <v>2535</v>
      </c>
      <c r="G26" s="0" t="s">
        <v>1570</v>
      </c>
    </row>
    <row customHeight="1" ht="11.25">
      <c r="A27" s="373" t="s">
        <v>16</v>
      </c>
      <c r="B27" s="0" t="s">
        <v>2536</v>
      </c>
      <c r="C27" s="0" t="s">
        <v>2537</v>
      </c>
      <c r="D27" s="0" t="s">
        <v>2538</v>
      </c>
      <c r="E27" s="0" t="s">
        <v>2539</v>
      </c>
      <c r="F27" s="0" t="s">
        <v>2488</v>
      </c>
      <c r="G27" s="0" t="s">
        <v>1575</v>
      </c>
    </row>
    <row customHeight="1" ht="11.25">
      <c r="A28" s="373" t="s">
        <v>16</v>
      </c>
      <c r="B28" s="0" t="s">
        <v>2536</v>
      </c>
      <c r="C28" s="0" t="s">
        <v>2537</v>
      </c>
      <c r="D28" s="0" t="s">
        <v>2540</v>
      </c>
      <c r="E28" s="0" t="s">
        <v>2541</v>
      </c>
      <c r="F28" s="0" t="s">
        <v>2488</v>
      </c>
      <c r="G28" s="0" t="s">
        <v>1583</v>
      </c>
    </row>
    <row customHeight="1" ht="11.25">
      <c r="A29" s="373" t="s">
        <v>16</v>
      </c>
      <c r="B29" s="0" t="s">
        <v>2536</v>
      </c>
      <c r="C29" s="0" t="s">
        <v>2537</v>
      </c>
      <c r="D29" s="0" t="s">
        <v>2542</v>
      </c>
      <c r="E29" s="0" t="s">
        <v>2543</v>
      </c>
      <c r="F29" s="0" t="s">
        <v>2488</v>
      </c>
      <c r="G29" s="0" t="s">
        <v>1585</v>
      </c>
    </row>
    <row customHeight="1" ht="11.25">
      <c r="A30" s="373" t="s">
        <v>16</v>
      </c>
      <c r="B30" s="0" t="s">
        <v>2536</v>
      </c>
      <c r="C30" s="0" t="s">
        <v>2537</v>
      </c>
      <c r="D30" s="0" t="s">
        <v>2544</v>
      </c>
      <c r="E30" s="0" t="s">
        <v>2545</v>
      </c>
      <c r="F30" s="0" t="s">
        <v>2488</v>
      </c>
      <c r="G30" s="0" t="s">
        <v>1588</v>
      </c>
    </row>
    <row customHeight="1" ht="11.25">
      <c r="A31" s="373" t="s">
        <v>16</v>
      </c>
      <c r="B31" s="0" t="s">
        <v>2536</v>
      </c>
      <c r="C31" s="0" t="s">
        <v>2537</v>
      </c>
      <c r="D31" s="0" t="s">
        <v>2536</v>
      </c>
      <c r="E31" s="0" t="s">
        <v>2537</v>
      </c>
      <c r="F31" s="0" t="s">
        <v>2485</v>
      </c>
      <c r="G31" s="0" t="s">
        <v>1594</v>
      </c>
    </row>
    <row customHeight="1" ht="11.25">
      <c r="A32" s="373" t="s">
        <v>16</v>
      </c>
      <c r="B32" s="0" t="s">
        <v>2536</v>
      </c>
      <c r="C32" s="0" t="s">
        <v>2537</v>
      </c>
      <c r="D32" s="0" t="s">
        <v>2546</v>
      </c>
      <c r="E32" s="0" t="s">
        <v>2547</v>
      </c>
      <c r="F32" s="0" t="s">
        <v>2488</v>
      </c>
      <c r="G32" s="0" t="s">
        <v>1596</v>
      </c>
    </row>
    <row customHeight="1" ht="11.25">
      <c r="A33" s="373" t="s">
        <v>16</v>
      </c>
      <c r="B33" s="0" t="s">
        <v>2536</v>
      </c>
      <c r="C33" s="0" t="s">
        <v>2537</v>
      </c>
      <c r="D33" s="0" t="s">
        <v>2548</v>
      </c>
      <c r="E33" s="0" t="s">
        <v>2549</v>
      </c>
      <c r="F33" s="0" t="s">
        <v>2488</v>
      </c>
      <c r="G33" s="0" t="s">
        <v>1598</v>
      </c>
    </row>
    <row customHeight="1" ht="11.25">
      <c r="A34" s="373" t="s">
        <v>16</v>
      </c>
      <c r="B34" s="0" t="s">
        <v>2536</v>
      </c>
      <c r="C34" s="0" t="s">
        <v>2537</v>
      </c>
      <c r="D34" s="0" t="s">
        <v>2550</v>
      </c>
      <c r="E34" s="0" t="s">
        <v>2551</v>
      </c>
      <c r="F34" s="0" t="s">
        <v>2488</v>
      </c>
      <c r="G34" s="0" t="s">
        <v>1600</v>
      </c>
    </row>
    <row customHeight="1" ht="11.25">
      <c r="A35" s="373" t="s">
        <v>16</v>
      </c>
      <c r="B35" s="0" t="s">
        <v>2536</v>
      </c>
      <c r="C35" s="0" t="s">
        <v>2537</v>
      </c>
      <c r="D35" s="0" t="s">
        <v>2552</v>
      </c>
      <c r="E35" s="0" t="s">
        <v>2553</v>
      </c>
      <c r="F35" s="0" t="s">
        <v>2488</v>
      </c>
      <c r="G35" s="0" t="s">
        <v>1605</v>
      </c>
    </row>
    <row customHeight="1" ht="11.25">
      <c r="A36" s="373" t="s">
        <v>16</v>
      </c>
      <c r="B36" s="0" t="s">
        <v>2536</v>
      </c>
      <c r="C36" s="0" t="s">
        <v>2537</v>
      </c>
      <c r="D36" s="0" t="s">
        <v>2554</v>
      </c>
      <c r="E36" s="0" t="s">
        <v>2555</v>
      </c>
      <c r="F36" s="0" t="s">
        <v>2488</v>
      </c>
      <c r="G36" s="0" t="s">
        <v>1610</v>
      </c>
    </row>
    <row customHeight="1" ht="11.25">
      <c r="A37" s="373" t="s">
        <v>16</v>
      </c>
      <c r="B37" s="0" t="s">
        <v>2536</v>
      </c>
      <c r="C37" s="0" t="s">
        <v>2537</v>
      </c>
      <c r="D37" s="0" t="s">
        <v>2556</v>
      </c>
      <c r="E37" s="0" t="s">
        <v>2557</v>
      </c>
      <c r="F37" s="0" t="s">
        <v>2488</v>
      </c>
      <c r="G37" s="0" t="s">
        <v>1614</v>
      </c>
    </row>
    <row customHeight="1" ht="11.25">
      <c r="A38" s="373" t="s">
        <v>16</v>
      </c>
      <c r="B38" s="0" t="s">
        <v>2536</v>
      </c>
      <c r="C38" s="0" t="s">
        <v>2537</v>
      </c>
      <c r="D38" s="0" t="s">
        <v>2558</v>
      </c>
      <c r="E38" s="0" t="s">
        <v>2559</v>
      </c>
      <c r="F38" s="0" t="s">
        <v>2488</v>
      </c>
      <c r="G38" s="0" t="s">
        <v>1622</v>
      </c>
    </row>
    <row customHeight="1" ht="11.25">
      <c r="A39" s="373" t="s">
        <v>16</v>
      </c>
      <c r="B39" s="0" t="s">
        <v>2536</v>
      </c>
      <c r="C39" s="0" t="s">
        <v>2537</v>
      </c>
      <c r="D39" s="0" t="s">
        <v>2560</v>
      </c>
      <c r="E39" s="0" t="s">
        <v>2561</v>
      </c>
      <c r="F39" s="0" t="s">
        <v>2488</v>
      </c>
      <c r="G39" s="0" t="s">
        <v>1628</v>
      </c>
    </row>
    <row customHeight="1" ht="11.25">
      <c r="A40" s="373" t="s">
        <v>16</v>
      </c>
      <c r="B40" s="0" t="s">
        <v>2536</v>
      </c>
      <c r="C40" s="0" t="s">
        <v>2537</v>
      </c>
      <c r="D40" s="0" t="s">
        <v>2562</v>
      </c>
      <c r="E40" s="0" t="s">
        <v>2563</v>
      </c>
      <c r="F40" s="0" t="s">
        <v>2488</v>
      </c>
      <c r="G40" s="0" t="s">
        <v>1633</v>
      </c>
    </row>
    <row customHeight="1" ht="11.25">
      <c r="A41" s="373" t="s">
        <v>16</v>
      </c>
      <c r="B41" s="0" t="s">
        <v>2536</v>
      </c>
      <c r="C41" s="0" t="s">
        <v>2537</v>
      </c>
      <c r="D41" s="0" t="s">
        <v>2564</v>
      </c>
      <c r="E41" s="0" t="s">
        <v>2565</v>
      </c>
      <c r="F41" s="0" t="s">
        <v>2566</v>
      </c>
      <c r="G41" s="0" t="s">
        <v>1637</v>
      </c>
    </row>
    <row customHeight="1" ht="11.25">
      <c r="A42" s="373" t="s">
        <v>16</v>
      </c>
      <c r="B42" s="0" t="s">
        <v>2536</v>
      </c>
      <c r="C42" s="0" t="s">
        <v>2537</v>
      </c>
      <c r="D42" s="0" t="s">
        <v>2567</v>
      </c>
      <c r="E42" s="0" t="s">
        <v>2568</v>
      </c>
      <c r="F42" s="0" t="s">
        <v>2566</v>
      </c>
      <c r="G42" s="0" t="s">
        <v>1640</v>
      </c>
    </row>
    <row customHeight="1" ht="11.25">
      <c r="A43" s="373" t="s">
        <v>16</v>
      </c>
      <c r="B43" s="0" t="s">
        <v>2569</v>
      </c>
      <c r="C43" s="0" t="s">
        <v>2570</v>
      </c>
      <c r="D43" s="0" t="s">
        <v>2571</v>
      </c>
      <c r="E43" s="0" t="s">
        <v>2572</v>
      </c>
      <c r="F43" s="0" t="s">
        <v>2488</v>
      </c>
      <c r="G43" s="0" t="s">
        <v>1647</v>
      </c>
    </row>
    <row customHeight="1" ht="11.25">
      <c r="A44" s="373" t="s">
        <v>16</v>
      </c>
      <c r="B44" s="0" t="s">
        <v>2569</v>
      </c>
      <c r="C44" s="0" t="s">
        <v>2570</v>
      </c>
      <c r="D44" s="0" t="s">
        <v>2573</v>
      </c>
      <c r="E44" s="0" t="s">
        <v>2574</v>
      </c>
      <c r="F44" s="0" t="s">
        <v>2488</v>
      </c>
      <c r="G44" s="0" t="s">
        <v>1656</v>
      </c>
    </row>
    <row customHeight="1" ht="11.25">
      <c r="A45" s="373" t="s">
        <v>16</v>
      </c>
      <c r="B45" s="0" t="s">
        <v>2569</v>
      </c>
      <c r="C45" s="0" t="s">
        <v>2570</v>
      </c>
      <c r="D45" s="0" t="s">
        <v>2575</v>
      </c>
      <c r="E45" s="0" t="s">
        <v>2576</v>
      </c>
      <c r="F45" s="0" t="s">
        <v>2488</v>
      </c>
      <c r="G45" s="0" t="s">
        <v>1661</v>
      </c>
    </row>
    <row customHeight="1" ht="11.25">
      <c r="A46" s="373" t="s">
        <v>16</v>
      </c>
      <c r="B46" s="0" t="s">
        <v>2569</v>
      </c>
      <c r="C46" s="0" t="s">
        <v>2570</v>
      </c>
      <c r="D46" s="0" t="s">
        <v>2577</v>
      </c>
      <c r="E46" s="0" t="s">
        <v>2578</v>
      </c>
      <c r="F46" s="0" t="s">
        <v>2488</v>
      </c>
      <c r="G46" s="0" t="s">
        <v>1665</v>
      </c>
    </row>
    <row customHeight="1" ht="11.25">
      <c r="A47" s="373" t="s">
        <v>16</v>
      </c>
      <c r="B47" s="0" t="s">
        <v>2569</v>
      </c>
      <c r="C47" s="0" t="s">
        <v>2570</v>
      </c>
      <c r="D47" s="0" t="s">
        <v>2579</v>
      </c>
      <c r="E47" s="0" t="s">
        <v>2580</v>
      </c>
      <c r="F47" s="0" t="s">
        <v>2488</v>
      </c>
      <c r="G47" s="0" t="s">
        <v>1671</v>
      </c>
    </row>
    <row customHeight="1" ht="11.25">
      <c r="A48" s="373" t="s">
        <v>16</v>
      </c>
      <c r="B48" s="0" t="s">
        <v>2569</v>
      </c>
      <c r="C48" s="0" t="s">
        <v>2570</v>
      </c>
      <c r="D48" s="0" t="s">
        <v>2569</v>
      </c>
      <c r="E48" s="0" t="s">
        <v>2570</v>
      </c>
      <c r="F48" s="0" t="s">
        <v>2485</v>
      </c>
      <c r="G48" s="0" t="s">
        <v>1676</v>
      </c>
    </row>
    <row customHeight="1" ht="11.25">
      <c r="A49" s="373" t="s">
        <v>16</v>
      </c>
      <c r="B49" s="0" t="s">
        <v>2569</v>
      </c>
      <c r="C49" s="0" t="s">
        <v>2570</v>
      </c>
      <c r="D49" s="0" t="s">
        <v>2581</v>
      </c>
      <c r="E49" s="0" t="s">
        <v>2582</v>
      </c>
      <c r="F49" s="0" t="s">
        <v>2488</v>
      </c>
      <c r="G49" s="0" t="s">
        <v>1679</v>
      </c>
    </row>
    <row customHeight="1" ht="11.25">
      <c r="A50" s="373" t="s">
        <v>16</v>
      </c>
      <c r="B50" s="0" t="s">
        <v>2569</v>
      </c>
      <c r="C50" s="0" t="s">
        <v>2570</v>
      </c>
      <c r="D50" s="0" t="s">
        <v>2583</v>
      </c>
      <c r="E50" s="0" t="s">
        <v>2584</v>
      </c>
      <c r="F50" s="0" t="s">
        <v>2488</v>
      </c>
      <c r="G50" s="0" t="s">
        <v>1683</v>
      </c>
    </row>
    <row customHeight="1" ht="11.25">
      <c r="A51" s="373" t="s">
        <v>16</v>
      </c>
      <c r="B51" s="0" t="s">
        <v>2569</v>
      </c>
      <c r="C51" s="0" t="s">
        <v>2570</v>
      </c>
      <c r="D51" s="0" t="s">
        <v>2585</v>
      </c>
      <c r="E51" s="0" t="s">
        <v>2586</v>
      </c>
      <c r="F51" s="0" t="s">
        <v>2488</v>
      </c>
      <c r="G51" s="0" t="s">
        <v>1687</v>
      </c>
    </row>
    <row customHeight="1" ht="11.25">
      <c r="A52" s="373" t="s">
        <v>16</v>
      </c>
      <c r="B52" s="0" t="s">
        <v>2569</v>
      </c>
      <c r="C52" s="0" t="s">
        <v>2570</v>
      </c>
      <c r="D52" s="0" t="s">
        <v>2587</v>
      </c>
      <c r="E52" s="0" t="s">
        <v>2588</v>
      </c>
      <c r="F52" s="0" t="s">
        <v>2488</v>
      </c>
      <c r="G52" s="0" t="s">
        <v>1691</v>
      </c>
    </row>
    <row customHeight="1" ht="11.25">
      <c r="A53" s="373" t="s">
        <v>16</v>
      </c>
      <c r="B53" s="0" t="s">
        <v>2569</v>
      </c>
      <c r="C53" s="0" t="s">
        <v>2570</v>
      </c>
      <c r="D53" s="0" t="s">
        <v>2589</v>
      </c>
      <c r="E53" s="0" t="s">
        <v>2590</v>
      </c>
      <c r="F53" s="0" t="s">
        <v>2488</v>
      </c>
      <c r="G53" s="0" t="s">
        <v>1693</v>
      </c>
    </row>
    <row customHeight="1" ht="11.25">
      <c r="A54" s="373" t="s">
        <v>16</v>
      </c>
      <c r="B54" s="0" t="s">
        <v>2591</v>
      </c>
      <c r="C54" s="0" t="s">
        <v>2592</v>
      </c>
      <c r="D54" s="0" t="s">
        <v>2593</v>
      </c>
      <c r="E54" s="0" t="s">
        <v>2594</v>
      </c>
      <c r="F54" s="0" t="s">
        <v>2488</v>
      </c>
      <c r="G54" s="0" t="s">
        <v>1696</v>
      </c>
    </row>
    <row customHeight="1" ht="11.25">
      <c r="A55" s="373" t="s">
        <v>16</v>
      </c>
      <c r="B55" s="0" t="s">
        <v>2591</v>
      </c>
      <c r="C55" s="0" t="s">
        <v>2592</v>
      </c>
      <c r="D55" s="0" t="s">
        <v>2595</v>
      </c>
      <c r="E55" s="0" t="s">
        <v>2596</v>
      </c>
      <c r="F55" s="0" t="s">
        <v>2488</v>
      </c>
      <c r="G55" s="0" t="s">
        <v>1700</v>
      </c>
    </row>
    <row customHeight="1" ht="11.25">
      <c r="A56" s="373" t="s">
        <v>16</v>
      </c>
      <c r="B56" s="0" t="s">
        <v>2591</v>
      </c>
      <c r="C56" s="0" t="s">
        <v>2592</v>
      </c>
      <c r="D56" s="0" t="s">
        <v>2591</v>
      </c>
      <c r="E56" s="0" t="s">
        <v>2592</v>
      </c>
      <c r="F56" s="0" t="s">
        <v>2485</v>
      </c>
      <c r="G56" s="0" t="s">
        <v>1703</v>
      </c>
    </row>
    <row customHeight="1" ht="11.25">
      <c r="A57" s="373" t="s">
        <v>16</v>
      </c>
      <c r="B57" s="0" t="s">
        <v>2591</v>
      </c>
      <c r="C57" s="0" t="s">
        <v>2592</v>
      </c>
      <c r="D57" s="0" t="s">
        <v>2597</v>
      </c>
      <c r="E57" s="0" t="s">
        <v>2598</v>
      </c>
      <c r="F57" s="0" t="s">
        <v>2488</v>
      </c>
      <c r="G57" s="0" t="s">
        <v>1706</v>
      </c>
    </row>
    <row customHeight="1" ht="11.25">
      <c r="A58" s="373" t="s">
        <v>16</v>
      </c>
      <c r="B58" s="0" t="s">
        <v>2591</v>
      </c>
      <c r="C58" s="0" t="s">
        <v>2592</v>
      </c>
      <c r="D58" s="0" t="s">
        <v>2599</v>
      </c>
      <c r="E58" s="0" t="s">
        <v>2600</v>
      </c>
      <c r="F58" s="0" t="s">
        <v>2488</v>
      </c>
      <c r="G58" s="0" t="s">
        <v>1709</v>
      </c>
    </row>
    <row customHeight="1" ht="11.25">
      <c r="A59" s="373" t="s">
        <v>16</v>
      </c>
      <c r="B59" s="0" t="s">
        <v>2591</v>
      </c>
      <c r="C59" s="0" t="s">
        <v>2592</v>
      </c>
      <c r="D59" s="0" t="s">
        <v>2601</v>
      </c>
      <c r="E59" s="0" t="s">
        <v>2602</v>
      </c>
      <c r="F59" s="0" t="s">
        <v>2488</v>
      </c>
      <c r="G59" s="0" t="s">
        <v>1713</v>
      </c>
    </row>
    <row customHeight="1" ht="11.25">
      <c r="A60" s="373" t="s">
        <v>16</v>
      </c>
      <c r="B60" s="0" t="s">
        <v>2603</v>
      </c>
      <c r="C60" s="0" t="s">
        <v>2604</v>
      </c>
      <c r="D60" s="0" t="s">
        <v>2605</v>
      </c>
      <c r="E60" s="0" t="s">
        <v>2606</v>
      </c>
      <c r="F60" s="0" t="s">
        <v>2488</v>
      </c>
      <c r="G60" s="0" t="s">
        <v>1716</v>
      </c>
    </row>
    <row customHeight="1" ht="11.25">
      <c r="A61" s="373" t="s">
        <v>16</v>
      </c>
      <c r="B61" s="0" t="s">
        <v>2603</v>
      </c>
      <c r="C61" s="0" t="s">
        <v>2604</v>
      </c>
      <c r="D61" s="0" t="s">
        <v>2607</v>
      </c>
      <c r="E61" s="0" t="s">
        <v>2608</v>
      </c>
      <c r="F61" s="0" t="s">
        <v>2488</v>
      </c>
      <c r="G61" s="0" t="s">
        <v>2609</v>
      </c>
    </row>
    <row customHeight="1" ht="11.25">
      <c r="A62" s="373" t="s">
        <v>16</v>
      </c>
      <c r="B62" s="0" t="s">
        <v>2603</v>
      </c>
      <c r="C62" s="0" t="s">
        <v>2604</v>
      </c>
      <c r="D62" s="0" t="s">
        <v>2610</v>
      </c>
      <c r="E62" s="0" t="s">
        <v>2611</v>
      </c>
      <c r="F62" s="0" t="s">
        <v>2488</v>
      </c>
      <c r="G62" s="0" t="s">
        <v>2612</v>
      </c>
    </row>
    <row customHeight="1" ht="11.25">
      <c r="A63" s="373" t="s">
        <v>16</v>
      </c>
      <c r="B63" s="0" t="s">
        <v>2603</v>
      </c>
      <c r="C63" s="0" t="s">
        <v>2604</v>
      </c>
      <c r="D63" s="0" t="s">
        <v>2613</v>
      </c>
      <c r="E63" s="0" t="s">
        <v>2614</v>
      </c>
      <c r="F63" s="0" t="s">
        <v>2488</v>
      </c>
      <c r="G63" s="0" t="s">
        <v>2615</v>
      </c>
    </row>
    <row customHeight="1" ht="11.25">
      <c r="A64" s="373" t="s">
        <v>16</v>
      </c>
      <c r="B64" s="0" t="s">
        <v>2603</v>
      </c>
      <c r="C64" s="0" t="s">
        <v>2604</v>
      </c>
      <c r="D64" s="0" t="s">
        <v>2616</v>
      </c>
      <c r="E64" s="0" t="s">
        <v>2617</v>
      </c>
      <c r="F64" s="0" t="s">
        <v>2488</v>
      </c>
      <c r="G64" s="0" t="s">
        <v>2618</v>
      </c>
    </row>
    <row customHeight="1" ht="11.25">
      <c r="A65" s="373" t="s">
        <v>16</v>
      </c>
      <c r="B65" s="0" t="s">
        <v>2603</v>
      </c>
      <c r="C65" s="0" t="s">
        <v>2604</v>
      </c>
      <c r="D65" s="0" t="s">
        <v>2619</v>
      </c>
      <c r="E65" s="0" t="s">
        <v>2620</v>
      </c>
      <c r="F65" s="0" t="s">
        <v>2488</v>
      </c>
      <c r="G65" s="0" t="s">
        <v>2621</v>
      </c>
    </row>
    <row customHeight="1" ht="11.25">
      <c r="A66" s="373" t="s">
        <v>16</v>
      </c>
      <c r="B66" s="0" t="s">
        <v>2603</v>
      </c>
      <c r="C66" s="0" t="s">
        <v>2604</v>
      </c>
      <c r="D66" s="0" t="s">
        <v>2622</v>
      </c>
      <c r="E66" s="0" t="s">
        <v>2623</v>
      </c>
      <c r="F66" s="0" t="s">
        <v>2488</v>
      </c>
      <c r="G66" s="0" t="s">
        <v>2624</v>
      </c>
    </row>
    <row customHeight="1" ht="11.25">
      <c r="A67" s="373" t="s">
        <v>16</v>
      </c>
      <c r="B67" s="0" t="s">
        <v>2603</v>
      </c>
      <c r="C67" s="0" t="s">
        <v>2604</v>
      </c>
      <c r="D67" s="0" t="s">
        <v>2625</v>
      </c>
      <c r="E67" s="0" t="s">
        <v>2626</v>
      </c>
      <c r="F67" s="0" t="s">
        <v>2488</v>
      </c>
      <c r="G67" s="0" t="s">
        <v>2034</v>
      </c>
    </row>
    <row customHeight="1" ht="11.25">
      <c r="A68" s="373" t="s">
        <v>16</v>
      </c>
      <c r="B68" s="0" t="s">
        <v>2603</v>
      </c>
      <c r="C68" s="0" t="s">
        <v>2604</v>
      </c>
      <c r="D68" s="0" t="s">
        <v>2603</v>
      </c>
      <c r="E68" s="0" t="s">
        <v>2604</v>
      </c>
      <c r="F68" s="0" t="s">
        <v>2485</v>
      </c>
      <c r="G68" s="0" t="s">
        <v>2627</v>
      </c>
    </row>
    <row customHeight="1" ht="11.25">
      <c r="A69" s="373" t="s">
        <v>16</v>
      </c>
      <c r="B69" s="0" t="s">
        <v>2603</v>
      </c>
      <c r="C69" s="0" t="s">
        <v>2604</v>
      </c>
      <c r="D69" s="0" t="s">
        <v>2628</v>
      </c>
      <c r="E69" s="0" t="s">
        <v>2629</v>
      </c>
      <c r="F69" s="0" t="s">
        <v>2488</v>
      </c>
      <c r="G69" s="0" t="s">
        <v>2237</v>
      </c>
    </row>
    <row customHeight="1" ht="11.25">
      <c r="A70" s="373" t="s">
        <v>16</v>
      </c>
      <c r="B70" s="0" t="s">
        <v>2603</v>
      </c>
      <c r="C70" s="0" t="s">
        <v>2604</v>
      </c>
      <c r="D70" s="0" t="s">
        <v>2630</v>
      </c>
      <c r="E70" s="0" t="s">
        <v>2631</v>
      </c>
      <c r="F70" s="0" t="s">
        <v>2488</v>
      </c>
      <c r="G70" s="0" t="s">
        <v>2632</v>
      </c>
    </row>
    <row customHeight="1" ht="11.25">
      <c r="A71" s="373" t="s">
        <v>16</v>
      </c>
      <c r="B71" s="0" t="s">
        <v>2603</v>
      </c>
      <c r="C71" s="0" t="s">
        <v>2604</v>
      </c>
      <c r="D71" s="0" t="s">
        <v>2633</v>
      </c>
      <c r="E71" s="0" t="s">
        <v>2634</v>
      </c>
      <c r="F71" s="0" t="s">
        <v>2488</v>
      </c>
      <c r="G71" s="0" t="s">
        <v>2635</v>
      </c>
    </row>
    <row customHeight="1" ht="11.25">
      <c r="A72" s="373" t="s">
        <v>16</v>
      </c>
      <c r="B72" s="0" t="s">
        <v>2603</v>
      </c>
      <c r="C72" s="0" t="s">
        <v>2604</v>
      </c>
      <c r="D72" s="0" t="s">
        <v>2636</v>
      </c>
      <c r="E72" s="0" t="s">
        <v>2637</v>
      </c>
      <c r="F72" s="0" t="s">
        <v>2566</v>
      </c>
      <c r="G72" s="0" t="s">
        <v>2638</v>
      </c>
    </row>
    <row customHeight="1" ht="11.25">
      <c r="A73" s="373" t="s">
        <v>16</v>
      </c>
      <c r="B73" s="0" t="s">
        <v>2639</v>
      </c>
      <c r="C73" s="0" t="s">
        <v>2640</v>
      </c>
      <c r="D73" s="0" t="s">
        <v>2641</v>
      </c>
      <c r="E73" s="0" t="s">
        <v>2642</v>
      </c>
      <c r="F73" s="0" t="s">
        <v>2488</v>
      </c>
      <c r="G73" s="0" t="s">
        <v>2643</v>
      </c>
    </row>
    <row customHeight="1" ht="11.25">
      <c r="A74" s="373" t="s">
        <v>16</v>
      </c>
      <c r="B74" s="0" t="s">
        <v>2639</v>
      </c>
      <c r="C74" s="0" t="s">
        <v>2640</v>
      </c>
      <c r="D74" s="0" t="s">
        <v>2644</v>
      </c>
      <c r="E74" s="0" t="s">
        <v>2645</v>
      </c>
      <c r="F74" s="0" t="s">
        <v>2488</v>
      </c>
      <c r="G74" s="0" t="s">
        <v>2646</v>
      </c>
    </row>
    <row customHeight="1" ht="11.25">
      <c r="A75" s="373" t="s">
        <v>16</v>
      </c>
      <c r="B75" s="0" t="s">
        <v>2639</v>
      </c>
      <c r="C75" s="0" t="s">
        <v>2640</v>
      </c>
      <c r="D75" s="0" t="s">
        <v>2647</v>
      </c>
      <c r="E75" s="0" t="s">
        <v>2648</v>
      </c>
      <c r="F75" s="0" t="s">
        <v>2488</v>
      </c>
      <c r="G75" s="0" t="s">
        <v>2649</v>
      </c>
    </row>
    <row customHeight="1" ht="11.25">
      <c r="A76" s="373" t="s">
        <v>16</v>
      </c>
      <c r="B76" s="0" t="s">
        <v>2639</v>
      </c>
      <c r="C76" s="0" t="s">
        <v>2640</v>
      </c>
      <c r="D76" s="0" t="s">
        <v>2650</v>
      </c>
      <c r="E76" s="0" t="s">
        <v>2651</v>
      </c>
      <c r="F76" s="0" t="s">
        <v>2488</v>
      </c>
      <c r="G76" s="0" t="s">
        <v>2652</v>
      </c>
    </row>
    <row customHeight="1" ht="11.25">
      <c r="A77" s="373" t="s">
        <v>16</v>
      </c>
      <c r="B77" s="0" t="s">
        <v>2639</v>
      </c>
      <c r="C77" s="0" t="s">
        <v>2640</v>
      </c>
      <c r="D77" s="0" t="s">
        <v>2653</v>
      </c>
      <c r="E77" s="0" t="s">
        <v>2654</v>
      </c>
      <c r="F77" s="0" t="s">
        <v>2488</v>
      </c>
      <c r="G77" s="0" t="s">
        <v>2655</v>
      </c>
    </row>
    <row customHeight="1" ht="11.25">
      <c r="A78" s="373" t="s">
        <v>16</v>
      </c>
      <c r="B78" s="0" t="s">
        <v>2639</v>
      </c>
      <c r="C78" s="0" t="s">
        <v>2640</v>
      </c>
      <c r="D78" s="0" t="s">
        <v>2639</v>
      </c>
      <c r="E78" s="0" t="s">
        <v>2640</v>
      </c>
      <c r="F78" s="0" t="s">
        <v>2485</v>
      </c>
      <c r="G78" s="0" t="s">
        <v>2656</v>
      </c>
    </row>
    <row customHeight="1" ht="11.25">
      <c r="A79" s="373" t="s">
        <v>16</v>
      </c>
      <c r="B79" s="0" t="s">
        <v>2639</v>
      </c>
      <c r="C79" s="0" t="s">
        <v>2640</v>
      </c>
      <c r="D79" s="0" t="s">
        <v>2657</v>
      </c>
      <c r="E79" s="0" t="s">
        <v>2658</v>
      </c>
      <c r="F79" s="0" t="s">
        <v>2488</v>
      </c>
      <c r="G79" s="0" t="s">
        <v>2659</v>
      </c>
    </row>
    <row customHeight="1" ht="11.25">
      <c r="A80" s="373" t="s">
        <v>16</v>
      </c>
      <c r="B80" s="0" t="s">
        <v>2639</v>
      </c>
      <c r="C80" s="0" t="s">
        <v>2640</v>
      </c>
      <c r="D80" s="0" t="s">
        <v>2660</v>
      </c>
      <c r="E80" s="0" t="s">
        <v>2661</v>
      </c>
      <c r="F80" s="0" t="s">
        <v>2566</v>
      </c>
      <c r="G80" s="0" t="s">
        <v>2662</v>
      </c>
    </row>
    <row customHeight="1" ht="11.25">
      <c r="A81" s="373" t="s">
        <v>16</v>
      </c>
      <c r="B81" s="0" t="s">
        <v>2663</v>
      </c>
      <c r="C81" s="0" t="s">
        <v>2664</v>
      </c>
      <c r="D81" s="0" t="s">
        <v>2665</v>
      </c>
      <c r="E81" s="0" t="s">
        <v>2666</v>
      </c>
      <c r="F81" s="0" t="s">
        <v>2488</v>
      </c>
      <c r="G81" s="0" t="s">
        <v>2667</v>
      </c>
    </row>
    <row customHeight="1" ht="11.25">
      <c r="A82" s="373" t="s">
        <v>16</v>
      </c>
      <c r="B82" s="0" t="s">
        <v>2663</v>
      </c>
      <c r="C82" s="0" t="s">
        <v>2664</v>
      </c>
      <c r="D82" s="0" t="s">
        <v>2668</v>
      </c>
      <c r="E82" s="0" t="s">
        <v>2669</v>
      </c>
      <c r="F82" s="0" t="s">
        <v>2488</v>
      </c>
      <c r="G82" s="0" t="s">
        <v>2670</v>
      </c>
    </row>
    <row customHeight="1" ht="11.25">
      <c r="A83" s="373" t="s">
        <v>16</v>
      </c>
      <c r="B83" s="0" t="s">
        <v>2663</v>
      </c>
      <c r="C83" s="0" t="s">
        <v>2664</v>
      </c>
      <c r="D83" s="0" t="s">
        <v>2671</v>
      </c>
      <c r="E83" s="0" t="s">
        <v>2672</v>
      </c>
      <c r="F83" s="0" t="s">
        <v>2488</v>
      </c>
      <c r="G83" s="0" t="s">
        <v>2673</v>
      </c>
    </row>
    <row customHeight="1" ht="11.25">
      <c r="A84" s="373" t="s">
        <v>16</v>
      </c>
      <c r="B84" s="0" t="s">
        <v>2663</v>
      </c>
      <c r="C84" s="0" t="s">
        <v>2664</v>
      </c>
      <c r="D84" s="0" t="s">
        <v>2674</v>
      </c>
      <c r="E84" s="0" t="s">
        <v>2675</v>
      </c>
      <c r="F84" s="0" t="s">
        <v>2488</v>
      </c>
      <c r="G84" s="0" t="s">
        <v>2676</v>
      </c>
    </row>
    <row customHeight="1" ht="11.25">
      <c r="A85" s="373" t="s">
        <v>16</v>
      </c>
      <c r="B85" s="0" t="s">
        <v>2663</v>
      </c>
      <c r="C85" s="0" t="s">
        <v>2664</v>
      </c>
      <c r="D85" s="0" t="s">
        <v>2677</v>
      </c>
      <c r="E85" s="0" t="s">
        <v>2678</v>
      </c>
      <c r="F85" s="0" t="s">
        <v>2488</v>
      </c>
      <c r="G85" s="0" t="s">
        <v>2679</v>
      </c>
    </row>
    <row customHeight="1" ht="11.25">
      <c r="A86" s="373" t="s">
        <v>16</v>
      </c>
      <c r="B86" s="0" t="s">
        <v>2663</v>
      </c>
      <c r="C86" s="0" t="s">
        <v>2664</v>
      </c>
      <c r="D86" s="0" t="s">
        <v>2680</v>
      </c>
      <c r="E86" s="0" t="s">
        <v>2681</v>
      </c>
      <c r="F86" s="0" t="s">
        <v>2488</v>
      </c>
      <c r="G86" s="0" t="s">
        <v>2682</v>
      </c>
    </row>
    <row customHeight="1" ht="11.25">
      <c r="A87" s="373" t="s">
        <v>16</v>
      </c>
      <c r="B87" s="0" t="s">
        <v>2663</v>
      </c>
      <c r="C87" s="0" t="s">
        <v>2664</v>
      </c>
      <c r="D87" s="0" t="s">
        <v>2663</v>
      </c>
      <c r="E87" s="0" t="s">
        <v>2664</v>
      </c>
      <c r="F87" s="0" t="s">
        <v>2485</v>
      </c>
      <c r="G87" s="0" t="s">
        <v>2683</v>
      </c>
    </row>
    <row customHeight="1" ht="11.25">
      <c r="A88" s="373" t="s">
        <v>16</v>
      </c>
      <c r="B88" s="0" t="s">
        <v>2663</v>
      </c>
      <c r="C88" s="0" t="s">
        <v>2664</v>
      </c>
      <c r="D88" s="0" t="s">
        <v>2684</v>
      </c>
      <c r="E88" s="0" t="s">
        <v>2685</v>
      </c>
      <c r="F88" s="0" t="s">
        <v>2488</v>
      </c>
      <c r="G88" s="0" t="s">
        <v>2686</v>
      </c>
    </row>
    <row customHeight="1" ht="11.25">
      <c r="A89" s="373" t="s">
        <v>16</v>
      </c>
      <c r="B89" s="0" t="s">
        <v>2663</v>
      </c>
      <c r="C89" s="0" t="s">
        <v>2664</v>
      </c>
      <c r="D89" s="0" t="s">
        <v>2687</v>
      </c>
      <c r="E89" s="0" t="s">
        <v>2688</v>
      </c>
      <c r="F89" s="0" t="s">
        <v>2689</v>
      </c>
      <c r="G89" s="0" t="s">
        <v>2690</v>
      </c>
    </row>
    <row customHeight="1" ht="11.25">
      <c r="A90" s="373" t="s">
        <v>16</v>
      </c>
      <c r="B90" s="0" t="s">
        <v>2691</v>
      </c>
      <c r="C90" s="0" t="s">
        <v>2692</v>
      </c>
      <c r="D90" s="0" t="s">
        <v>2693</v>
      </c>
      <c r="E90" s="0" t="s">
        <v>2694</v>
      </c>
      <c r="F90" s="0" t="s">
        <v>2488</v>
      </c>
      <c r="G90" s="0" t="s">
        <v>2695</v>
      </c>
    </row>
    <row customHeight="1" ht="11.25">
      <c r="A91" s="373" t="s">
        <v>16</v>
      </c>
      <c r="B91" s="0" t="s">
        <v>2691</v>
      </c>
      <c r="C91" s="0" t="s">
        <v>2692</v>
      </c>
      <c r="D91" s="0" t="s">
        <v>2696</v>
      </c>
      <c r="E91" s="0" t="s">
        <v>2697</v>
      </c>
      <c r="F91" s="0" t="s">
        <v>2488</v>
      </c>
      <c r="G91" s="0" t="s">
        <v>2698</v>
      </c>
    </row>
    <row customHeight="1" ht="11.25">
      <c r="A92" s="373" t="s">
        <v>16</v>
      </c>
      <c r="B92" s="0" t="s">
        <v>2691</v>
      </c>
      <c r="C92" s="0" t="s">
        <v>2692</v>
      </c>
      <c r="D92" s="0" t="s">
        <v>2699</v>
      </c>
      <c r="E92" s="0" t="s">
        <v>2700</v>
      </c>
      <c r="F92" s="0" t="s">
        <v>2488</v>
      </c>
      <c r="G92" s="0" t="s">
        <v>2701</v>
      </c>
    </row>
    <row customHeight="1" ht="11.25">
      <c r="A93" s="373" t="s">
        <v>16</v>
      </c>
      <c r="B93" s="0" t="s">
        <v>2691</v>
      </c>
      <c r="C93" s="0" t="s">
        <v>2692</v>
      </c>
      <c r="D93" s="0" t="s">
        <v>2702</v>
      </c>
      <c r="E93" s="0" t="s">
        <v>2703</v>
      </c>
      <c r="F93" s="0" t="s">
        <v>2488</v>
      </c>
      <c r="G93" s="0" t="s">
        <v>2704</v>
      </c>
    </row>
    <row customHeight="1" ht="11.25">
      <c r="A94" s="373" t="s">
        <v>16</v>
      </c>
      <c r="B94" s="0" t="s">
        <v>2691</v>
      </c>
      <c r="C94" s="0" t="s">
        <v>2692</v>
      </c>
      <c r="D94" s="0" t="s">
        <v>2705</v>
      </c>
      <c r="E94" s="0" t="s">
        <v>2706</v>
      </c>
      <c r="F94" s="0" t="s">
        <v>2488</v>
      </c>
      <c r="G94" s="0" t="s">
        <v>2707</v>
      </c>
    </row>
    <row customHeight="1" ht="11.25">
      <c r="A95" s="373" t="s">
        <v>16</v>
      </c>
      <c r="B95" s="0" t="s">
        <v>2691</v>
      </c>
      <c r="C95" s="0" t="s">
        <v>2692</v>
      </c>
      <c r="D95" s="0" t="s">
        <v>2708</v>
      </c>
      <c r="E95" s="0" t="s">
        <v>2709</v>
      </c>
      <c r="F95" s="0" t="s">
        <v>2488</v>
      </c>
      <c r="G95" s="0" t="s">
        <v>2710</v>
      </c>
    </row>
    <row customHeight="1" ht="11.25">
      <c r="A96" s="373" t="s">
        <v>16</v>
      </c>
      <c r="B96" s="0" t="s">
        <v>2691</v>
      </c>
      <c r="C96" s="0" t="s">
        <v>2692</v>
      </c>
      <c r="D96" s="0" t="s">
        <v>2711</v>
      </c>
      <c r="E96" s="0" t="s">
        <v>2712</v>
      </c>
      <c r="F96" s="0" t="s">
        <v>2488</v>
      </c>
      <c r="G96" s="0" t="s">
        <v>2713</v>
      </c>
    </row>
    <row customHeight="1" ht="11.25">
      <c r="A97" s="373" t="s">
        <v>16</v>
      </c>
      <c r="B97" s="0" t="s">
        <v>2691</v>
      </c>
      <c r="C97" s="0" t="s">
        <v>2692</v>
      </c>
      <c r="D97" s="0" t="s">
        <v>2714</v>
      </c>
      <c r="E97" s="0" t="s">
        <v>2715</v>
      </c>
      <c r="F97" s="0" t="s">
        <v>2488</v>
      </c>
      <c r="G97" s="0" t="s">
        <v>2716</v>
      </c>
    </row>
    <row customHeight="1" ht="11.25">
      <c r="A98" s="373" t="s">
        <v>16</v>
      </c>
      <c r="B98" s="0" t="s">
        <v>2691</v>
      </c>
      <c r="C98" s="0" t="s">
        <v>2692</v>
      </c>
      <c r="D98" s="0" t="s">
        <v>2717</v>
      </c>
      <c r="E98" s="0" t="s">
        <v>2718</v>
      </c>
      <c r="F98" s="0" t="s">
        <v>2488</v>
      </c>
      <c r="G98" s="0" t="s">
        <v>2719</v>
      </c>
    </row>
    <row customHeight="1" ht="11.25">
      <c r="A99" s="373" t="s">
        <v>16</v>
      </c>
      <c r="B99" s="0" t="s">
        <v>2691</v>
      </c>
      <c r="C99" s="0" t="s">
        <v>2692</v>
      </c>
      <c r="D99" s="0" t="s">
        <v>2691</v>
      </c>
      <c r="E99" s="0" t="s">
        <v>2692</v>
      </c>
      <c r="F99" s="0" t="s">
        <v>2485</v>
      </c>
      <c r="G99" s="0" t="s">
        <v>2720</v>
      </c>
    </row>
    <row customHeight="1" ht="11.25">
      <c r="A100" s="373" t="s">
        <v>16</v>
      </c>
      <c r="B100" s="0" t="s">
        <v>2691</v>
      </c>
      <c r="C100" s="0" t="s">
        <v>2692</v>
      </c>
      <c r="D100" s="0" t="s">
        <v>2721</v>
      </c>
      <c r="E100" s="0" t="s">
        <v>2722</v>
      </c>
      <c r="F100" s="0" t="s">
        <v>2488</v>
      </c>
      <c r="G100" s="0" t="s">
        <v>2723</v>
      </c>
    </row>
    <row customHeight="1" ht="11.25">
      <c r="A101" s="373" t="s">
        <v>16</v>
      </c>
      <c r="B101" s="0" t="s">
        <v>102</v>
      </c>
      <c r="C101" s="0" t="s">
        <v>103</v>
      </c>
      <c r="D101" s="0" t="s">
        <v>102</v>
      </c>
      <c r="E101" s="0" t="s">
        <v>103</v>
      </c>
      <c r="F101" s="0" t="s">
        <v>2535</v>
      </c>
      <c r="G101" s="0" t="s">
        <v>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A9306-FC78-3834-85ED-50C06C089858}"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2724</v>
      </c>
      <c r="B1" s="835" t="s">
        <v>2725</v>
      </c>
      <c r="C1" s="1159" t="s">
        <v>2726</v>
      </c>
      <c r="D1" s="835" t="s">
        <v>2727</v>
      </c>
      <c r="E1" s="835" t="s">
        <v>2728</v>
      </c>
      <c r="F1" s="1159" t="s">
        <v>2729</v>
      </c>
      <c r="G1" s="1159" t="s">
        <v>2730</v>
      </c>
      <c r="H1" s="1159" t="s">
        <v>2731</v>
      </c>
      <c r="I1" s="1159" t="s">
        <v>2732</v>
      </c>
    </row>
    <row customHeight="1" ht="11.25">
      <c r="A2" s="1691" t="s">
        <v>111</v>
      </c>
      <c r="B2" s="1691" t="s">
        <v>2733</v>
      </c>
      <c r="C2" s="1691" t="s">
        <v>28</v>
      </c>
      <c r="D2" s="1691" t="s">
        <v>2734</v>
      </c>
      <c r="E2" s="1691" t="s">
        <v>2735</v>
      </c>
      <c r="F2" s="1691" t="s">
        <v>28</v>
      </c>
      <c r="G2" s="1691" t="s">
        <v>28</v>
      </c>
      <c r="H2" s="1691" t="s">
        <v>28</v>
      </c>
      <c r="I2" s="1691" t="s">
        <v>28</v>
      </c>
    </row>
    <row customHeight="1" ht="11.25">
      <c r="A3" s="1691" t="s">
        <v>112</v>
      </c>
      <c r="B3" s="1691" t="s">
        <v>2736</v>
      </c>
      <c r="C3" s="1691" t="s">
        <v>28</v>
      </c>
      <c r="D3" s="1691" t="s">
        <v>2737</v>
      </c>
      <c r="E3" s="1691" t="s">
        <v>2738</v>
      </c>
      <c r="F3" s="1691" t="s">
        <v>28</v>
      </c>
      <c r="G3" s="1691" t="s">
        <v>28</v>
      </c>
      <c r="H3" s="1691" t="s">
        <v>28</v>
      </c>
      <c r="I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029DC-FDFE-DCFB-120C-97854BD1EDF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412E4-2944-EE98-51B9-4F6999D4963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3E3A6-5591-ABD5-7705-D77075E76A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2739</v>
      </c>
    </row>
    <row customHeight="1" ht="11.25">
      <c r="A2" s="64" t="s">
        <v>100</v>
      </c>
      <c r="B2" s="64" t="s">
        <v>2740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69157-1C52-47F8-4511-B4FE5EF5C2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2741</v>
      </c>
      <c r="B1" s="835" t="s">
        <v>2742</v>
      </c>
    </row>
    <row customHeight="1" ht="11.25">
      <c r="A2" s="835">
        <v>4213775</v>
      </c>
      <c r="B2" s="835" t="s">
        <v>1233</v>
      </c>
    </row>
    <row customHeight="1" ht="11.25">
      <c r="A3" s="835">
        <v>4213784</v>
      </c>
      <c r="B3" s="835" t="s">
        <v>1267</v>
      </c>
    </row>
    <row customHeight="1" ht="11.25">
      <c r="A4" s="835">
        <v>4213781</v>
      </c>
      <c r="B4" s="835" t="s">
        <v>1260</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1401</v>
      </c>
    </row>
    <row customHeight="1" ht="11.25">
      <c r="A10" s="835">
        <v>4213783</v>
      </c>
      <c r="B10" s="835" t="s">
        <v>1416</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5CE9B-923B-54C1-367C-ADEBEDEE35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2741</v>
      </c>
      <c r="B1" s="835" t="s">
        <v>2743</v>
      </c>
    </row>
    <row customHeight="1" ht="11.25">
      <c r="A2" s="835" t="s">
        <v>2744</v>
      </c>
      <c r="B2" s="835" t="s">
        <v>1514</v>
      </c>
    </row>
    <row customHeight="1" ht="11.25">
      <c r="A3" s="835" t="s">
        <v>2745</v>
      </c>
      <c r="B3" s="835" t="s">
        <v>1524</v>
      </c>
    </row>
    <row customHeight="1" ht="11.25">
      <c r="A4" s="835" t="s">
        <v>2746</v>
      </c>
      <c r="B4" s="835" t="s">
        <v>1533</v>
      </c>
    </row>
    <row customHeight="1" ht="11.25">
      <c r="A5" s="835" t="s">
        <v>2747</v>
      </c>
      <c r="B5" s="835" t="s">
        <v>1542</v>
      </c>
    </row>
    <row customHeight="1" ht="11.25">
      <c r="A6" s="835" t="s">
        <v>2748</v>
      </c>
      <c r="B6" s="835" t="s">
        <v>1548</v>
      </c>
    </row>
    <row customHeight="1" ht="11.25">
      <c r="A7" s="835" t="s">
        <v>2749</v>
      </c>
      <c r="B7" s="835" t="s">
        <v>1556</v>
      </c>
    </row>
    <row customHeight="1" ht="11.25">
      <c r="A8" s="835" t="s">
        <v>2750</v>
      </c>
      <c r="B8" s="835" t="s">
        <v>1563</v>
      </c>
    </row>
    <row customHeight="1" ht="11.25">
      <c r="A9" s="835" t="s">
        <v>2751</v>
      </c>
      <c r="B9" s="835" t="s">
        <v>1568</v>
      </c>
    </row>
    <row customHeight="1" ht="11.25">
      <c r="A10" s="835" t="s">
        <v>2752</v>
      </c>
      <c r="B10" s="835" t="s">
        <v>1572</v>
      </c>
    </row>
    <row customHeight="1" ht="11.25">
      <c r="A11" s="835" t="s">
        <v>2753</v>
      </c>
      <c r="B11" s="83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47F8B-3774-E605-32B9-A87EEA9EF7D4}"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2476</v>
      </c>
      <c r="B1" s="373" t="s">
        <v>2477</v>
      </c>
      <c r="C1" s="373" t="s">
        <v>2478</v>
      </c>
      <c r="D1" s="373" t="s">
        <v>2479</v>
      </c>
      <c r="E1" s="0" t="s">
        <v>2480</v>
      </c>
      <c r="F1" s="0" t="s">
        <v>2481</v>
      </c>
      <c r="G1" s="0" t="s">
        <v>2482</v>
      </c>
    </row>
    <row customHeight="1" ht="11.25">
      <c r="A2" s="0" t="s">
        <v>16</v>
      </c>
      <c r="B2" s="0" t="s">
        <v>2483</v>
      </c>
      <c r="C2" s="0" t="s">
        <v>2484</v>
      </c>
      <c r="D2" s="0" t="s">
        <v>2483</v>
      </c>
      <c r="E2" s="0" t="s">
        <v>2484</v>
      </c>
      <c r="F2" s="0" t="s">
        <v>2485</v>
      </c>
      <c r="G2" s="0" t="s">
        <v>111</v>
      </c>
    </row>
    <row customHeight="1" ht="11.25">
      <c r="A3" s="0" t="s">
        <v>16</v>
      </c>
      <c r="B3" s="0" t="s">
        <v>2483</v>
      </c>
      <c r="C3" s="0" t="s">
        <v>2484</v>
      </c>
      <c r="D3" s="0" t="s">
        <v>2486</v>
      </c>
      <c r="E3" s="0" t="s">
        <v>2487</v>
      </c>
      <c r="F3" s="0" t="s">
        <v>2488</v>
      </c>
      <c r="G3" s="0" t="s">
        <v>112</v>
      </c>
    </row>
    <row customHeight="1" ht="11.25">
      <c r="A4" s="0" t="s">
        <v>16</v>
      </c>
      <c r="B4" s="0" t="s">
        <v>2483</v>
      </c>
      <c r="C4" s="0" t="s">
        <v>2484</v>
      </c>
      <c r="D4" s="0" t="s">
        <v>2489</v>
      </c>
      <c r="E4" s="0" t="s">
        <v>2490</v>
      </c>
      <c r="F4" s="0" t="s">
        <v>2488</v>
      </c>
      <c r="G4" s="0" t="s">
        <v>92</v>
      </c>
    </row>
    <row customHeight="1" ht="11.25">
      <c r="A5" s="0" t="s">
        <v>16</v>
      </c>
      <c r="B5" s="0" t="s">
        <v>2483</v>
      </c>
      <c r="C5" s="0" t="s">
        <v>2484</v>
      </c>
      <c r="D5" s="0" t="s">
        <v>2491</v>
      </c>
      <c r="E5" s="0" t="s">
        <v>2492</v>
      </c>
      <c r="F5" s="0" t="s">
        <v>2488</v>
      </c>
      <c r="G5" s="0" t="s">
        <v>93</v>
      </c>
    </row>
    <row customHeight="1" ht="11.25">
      <c r="A6" s="0" t="s">
        <v>16</v>
      </c>
      <c r="B6" s="0" t="s">
        <v>2483</v>
      </c>
      <c r="C6" s="0" t="s">
        <v>2484</v>
      </c>
      <c r="D6" s="0" t="s">
        <v>2493</v>
      </c>
      <c r="E6" s="0" t="s">
        <v>2494</v>
      </c>
      <c r="F6" s="0" t="s">
        <v>2488</v>
      </c>
      <c r="G6" s="0" t="s">
        <v>113</v>
      </c>
    </row>
    <row customHeight="1" ht="11.25">
      <c r="A7" s="0" t="s">
        <v>16</v>
      </c>
      <c r="B7" s="0" t="s">
        <v>2483</v>
      </c>
      <c r="C7" s="0" t="s">
        <v>2484</v>
      </c>
      <c r="D7" s="0" t="s">
        <v>2495</v>
      </c>
      <c r="E7" s="0" t="s">
        <v>2496</v>
      </c>
      <c r="F7" s="0" t="s">
        <v>2488</v>
      </c>
      <c r="G7" s="0" t="s">
        <v>94</v>
      </c>
    </row>
    <row customHeight="1" ht="11.25">
      <c r="A8" s="0" t="s">
        <v>16</v>
      </c>
      <c r="B8" s="0" t="s">
        <v>2497</v>
      </c>
      <c r="C8" s="0" t="s">
        <v>2498</v>
      </c>
      <c r="D8" s="0" t="s">
        <v>2497</v>
      </c>
      <c r="E8" s="0" t="s">
        <v>2498</v>
      </c>
      <c r="F8" s="0" t="s">
        <v>2485</v>
      </c>
      <c r="G8" s="0" t="s">
        <v>95</v>
      </c>
    </row>
    <row customHeight="1" ht="11.25">
      <c r="A9" s="0" t="s">
        <v>16</v>
      </c>
      <c r="B9" s="0" t="s">
        <v>2497</v>
      </c>
      <c r="C9" s="0" t="s">
        <v>2498</v>
      </c>
      <c r="D9" s="0" t="s">
        <v>2499</v>
      </c>
      <c r="E9" s="0" t="s">
        <v>2500</v>
      </c>
      <c r="F9" s="0" t="s">
        <v>2488</v>
      </c>
      <c r="G9" s="0" t="s">
        <v>114</v>
      </c>
    </row>
    <row customHeight="1" ht="11.25">
      <c r="A10" s="0" t="s">
        <v>16</v>
      </c>
      <c r="B10" s="0" t="s">
        <v>2497</v>
      </c>
      <c r="C10" s="0" t="s">
        <v>2498</v>
      </c>
      <c r="D10" s="0" t="s">
        <v>2501</v>
      </c>
      <c r="E10" s="0" t="s">
        <v>2502</v>
      </c>
      <c r="F10" s="0" t="s">
        <v>2488</v>
      </c>
      <c r="G10" s="0" t="s">
        <v>150</v>
      </c>
    </row>
    <row customHeight="1" ht="11.25">
      <c r="A11" s="0" t="s">
        <v>16</v>
      </c>
      <c r="B11" s="0" t="s">
        <v>2497</v>
      </c>
      <c r="C11" s="0" t="s">
        <v>2498</v>
      </c>
      <c r="D11" s="0" t="s">
        <v>2503</v>
      </c>
      <c r="E11" s="0" t="s">
        <v>2504</v>
      </c>
      <c r="F11" s="0" t="s">
        <v>2488</v>
      </c>
      <c r="G11" s="0" t="s">
        <v>151</v>
      </c>
    </row>
    <row customHeight="1" ht="11.25">
      <c r="A12" s="0" t="s">
        <v>16</v>
      </c>
      <c r="B12" s="0" t="s">
        <v>2497</v>
      </c>
      <c r="C12" s="0" t="s">
        <v>2498</v>
      </c>
      <c r="D12" s="0" t="s">
        <v>2505</v>
      </c>
      <c r="E12" s="0" t="s">
        <v>2506</v>
      </c>
      <c r="F12" s="0" t="s">
        <v>2488</v>
      </c>
      <c r="G12" s="0" t="s">
        <v>152</v>
      </c>
    </row>
    <row customHeight="1" ht="11.25">
      <c r="A13" s="0" t="s">
        <v>16</v>
      </c>
      <c r="B13" s="0" t="s">
        <v>2497</v>
      </c>
      <c r="C13" s="0" t="s">
        <v>2498</v>
      </c>
      <c r="D13" s="0" t="s">
        <v>2507</v>
      </c>
      <c r="E13" s="0" t="s">
        <v>2508</v>
      </c>
      <c r="F13" s="0" t="s">
        <v>2488</v>
      </c>
      <c r="G13" s="0" t="s">
        <v>153</v>
      </c>
    </row>
    <row customHeight="1" ht="11.25">
      <c r="A14" s="0" t="s">
        <v>16</v>
      </c>
      <c r="B14" s="0" t="s">
        <v>2497</v>
      </c>
      <c r="C14" s="0" t="s">
        <v>2498</v>
      </c>
      <c r="D14" s="0" t="s">
        <v>2509</v>
      </c>
      <c r="E14" s="0" t="s">
        <v>2510</v>
      </c>
      <c r="F14" s="0" t="s">
        <v>2488</v>
      </c>
      <c r="G14" s="0" t="s">
        <v>154</v>
      </c>
    </row>
    <row customHeight="1" ht="11.25">
      <c r="A15" s="0" t="s">
        <v>16</v>
      </c>
      <c r="B15" s="0" t="s">
        <v>2497</v>
      </c>
      <c r="C15" s="0" t="s">
        <v>2498</v>
      </c>
      <c r="D15" s="0" t="s">
        <v>2511</v>
      </c>
      <c r="E15" s="0" t="s">
        <v>2512</v>
      </c>
      <c r="F15" s="0" t="s">
        <v>2488</v>
      </c>
      <c r="G15" s="0" t="s">
        <v>155</v>
      </c>
    </row>
    <row customHeight="1" ht="11.25">
      <c r="A16" s="0" t="s">
        <v>16</v>
      </c>
      <c r="B16" s="0" t="s">
        <v>2513</v>
      </c>
      <c r="C16" s="0" t="s">
        <v>2514</v>
      </c>
      <c r="D16" s="0" t="s">
        <v>2515</v>
      </c>
      <c r="E16" s="0" t="s">
        <v>2516</v>
      </c>
      <c r="F16" s="0" t="s">
        <v>2488</v>
      </c>
      <c r="G16" s="0" t="s">
        <v>1476</v>
      </c>
    </row>
    <row customHeight="1" ht="11.25">
      <c r="A17" s="0" t="s">
        <v>16</v>
      </c>
      <c r="B17" s="0" t="s">
        <v>2513</v>
      </c>
      <c r="C17" s="0" t="s">
        <v>2514</v>
      </c>
      <c r="D17" s="0" t="s">
        <v>2517</v>
      </c>
      <c r="E17" s="0" t="s">
        <v>2518</v>
      </c>
      <c r="F17" s="0" t="s">
        <v>2488</v>
      </c>
      <c r="G17" s="0" t="s">
        <v>1482</v>
      </c>
    </row>
    <row customHeight="1" ht="11.25">
      <c r="A18" s="0" t="s">
        <v>16</v>
      </c>
      <c r="B18" s="0" t="s">
        <v>2513</v>
      </c>
      <c r="C18" s="0" t="s">
        <v>2514</v>
      </c>
      <c r="D18" s="0" t="s">
        <v>2513</v>
      </c>
      <c r="E18" s="0" t="s">
        <v>2514</v>
      </c>
      <c r="F18" s="0" t="s">
        <v>2485</v>
      </c>
      <c r="G18" s="0" t="s">
        <v>1494</v>
      </c>
    </row>
    <row customHeight="1" ht="11.25">
      <c r="A19" s="0" t="s">
        <v>16</v>
      </c>
      <c r="B19" s="0" t="s">
        <v>2513</v>
      </c>
      <c r="C19" s="0" t="s">
        <v>2514</v>
      </c>
      <c r="D19" s="0" t="s">
        <v>2519</v>
      </c>
      <c r="E19" s="0" t="s">
        <v>2520</v>
      </c>
      <c r="F19" s="0" t="s">
        <v>2488</v>
      </c>
      <c r="G19" s="0" t="s">
        <v>1508</v>
      </c>
    </row>
    <row customHeight="1" ht="11.25">
      <c r="A20" s="0" t="s">
        <v>16</v>
      </c>
      <c r="B20" s="0" t="s">
        <v>2513</v>
      </c>
      <c r="C20" s="0" t="s">
        <v>2514</v>
      </c>
      <c r="D20" s="0" t="s">
        <v>2521</v>
      </c>
      <c r="E20" s="0" t="s">
        <v>2522</v>
      </c>
      <c r="F20" s="0" t="s">
        <v>2488</v>
      </c>
      <c r="G20" s="0" t="s">
        <v>1520</v>
      </c>
    </row>
    <row customHeight="1" ht="11.25">
      <c r="A21" s="0" t="s">
        <v>16</v>
      </c>
      <c r="B21" s="0" t="s">
        <v>2513</v>
      </c>
      <c r="C21" s="0" t="s">
        <v>2514</v>
      </c>
      <c r="D21" s="0" t="s">
        <v>2523</v>
      </c>
      <c r="E21" s="0" t="s">
        <v>2524</v>
      </c>
      <c r="F21" s="0" t="s">
        <v>2488</v>
      </c>
      <c r="G21" s="0" t="s">
        <v>1529</v>
      </c>
    </row>
    <row customHeight="1" ht="11.25">
      <c r="A22" s="0" t="s">
        <v>16</v>
      </c>
      <c r="B22" s="0" t="s">
        <v>2513</v>
      </c>
      <c r="C22" s="0" t="s">
        <v>2514</v>
      </c>
      <c r="D22" s="0" t="s">
        <v>2525</v>
      </c>
      <c r="E22" s="0" t="s">
        <v>2526</v>
      </c>
      <c r="F22" s="0" t="s">
        <v>2488</v>
      </c>
      <c r="G22" s="0" t="s">
        <v>1545</v>
      </c>
    </row>
    <row customHeight="1" ht="11.25">
      <c r="A23" s="0" t="s">
        <v>16</v>
      </c>
      <c r="B23" s="0" t="s">
        <v>2513</v>
      </c>
      <c r="C23" s="0" t="s">
        <v>2514</v>
      </c>
      <c r="D23" s="0" t="s">
        <v>2527</v>
      </c>
      <c r="E23" s="0" t="s">
        <v>2528</v>
      </c>
      <c r="F23" s="0" t="s">
        <v>2488</v>
      </c>
      <c r="G23" s="0" t="s">
        <v>1552</v>
      </c>
    </row>
    <row customHeight="1" ht="11.25">
      <c r="A24" s="0" t="s">
        <v>16</v>
      </c>
      <c r="B24" s="0" t="s">
        <v>2513</v>
      </c>
      <c r="C24" s="0" t="s">
        <v>2514</v>
      </c>
      <c r="D24" s="0" t="s">
        <v>2529</v>
      </c>
      <c r="E24" s="0" t="s">
        <v>2530</v>
      </c>
      <c r="F24" s="0" t="s">
        <v>2488</v>
      </c>
      <c r="G24" s="0" t="s">
        <v>1560</v>
      </c>
    </row>
    <row customHeight="1" ht="11.25">
      <c r="A25" s="0" t="s">
        <v>16</v>
      </c>
      <c r="B25" s="0" t="s">
        <v>2513</v>
      </c>
      <c r="C25" s="0" t="s">
        <v>2514</v>
      </c>
      <c r="D25" s="0" t="s">
        <v>2531</v>
      </c>
      <c r="E25" s="0" t="s">
        <v>2532</v>
      </c>
      <c r="F25" s="0" t="s">
        <v>2488</v>
      </c>
      <c r="G25" s="0" t="s">
        <v>1566</v>
      </c>
    </row>
    <row customHeight="1" ht="11.25">
      <c r="A26" s="0" t="s">
        <v>16</v>
      </c>
      <c r="B26" s="0" t="s">
        <v>2533</v>
      </c>
      <c r="C26" s="0" t="s">
        <v>2534</v>
      </c>
      <c r="D26" s="0" t="s">
        <v>2533</v>
      </c>
      <c r="E26" s="0" t="s">
        <v>2534</v>
      </c>
      <c r="F26" s="0" t="s">
        <v>2535</v>
      </c>
      <c r="G26" s="0" t="s">
        <v>1570</v>
      </c>
    </row>
    <row customHeight="1" ht="11.25">
      <c r="A27" s="0" t="s">
        <v>16</v>
      </c>
      <c r="B27" s="0" t="s">
        <v>2536</v>
      </c>
      <c r="C27" s="0" t="s">
        <v>2537</v>
      </c>
      <c r="D27" s="0" t="s">
        <v>2538</v>
      </c>
      <c r="E27" s="0" t="s">
        <v>2539</v>
      </c>
      <c r="F27" s="0" t="s">
        <v>2488</v>
      </c>
      <c r="G27" s="0" t="s">
        <v>1575</v>
      </c>
    </row>
    <row customHeight="1" ht="11.25">
      <c r="A28" s="0" t="s">
        <v>16</v>
      </c>
      <c r="B28" s="0" t="s">
        <v>2536</v>
      </c>
      <c r="C28" s="0" t="s">
        <v>2537</v>
      </c>
      <c r="D28" s="0" t="s">
        <v>2540</v>
      </c>
      <c r="E28" s="0" t="s">
        <v>2541</v>
      </c>
      <c r="F28" s="0" t="s">
        <v>2488</v>
      </c>
      <c r="G28" s="0" t="s">
        <v>1583</v>
      </c>
    </row>
    <row customHeight="1" ht="11.25">
      <c r="A29" s="0" t="s">
        <v>16</v>
      </c>
      <c r="B29" s="0" t="s">
        <v>2536</v>
      </c>
      <c r="C29" s="0" t="s">
        <v>2537</v>
      </c>
      <c r="D29" s="0" t="s">
        <v>2542</v>
      </c>
      <c r="E29" s="0" t="s">
        <v>2543</v>
      </c>
      <c r="F29" s="0" t="s">
        <v>2488</v>
      </c>
      <c r="G29" s="0" t="s">
        <v>1585</v>
      </c>
    </row>
    <row customHeight="1" ht="11.25">
      <c r="A30" s="0" t="s">
        <v>16</v>
      </c>
      <c r="B30" s="0" t="s">
        <v>2536</v>
      </c>
      <c r="C30" s="0" t="s">
        <v>2537</v>
      </c>
      <c r="D30" s="0" t="s">
        <v>2544</v>
      </c>
      <c r="E30" s="0" t="s">
        <v>2545</v>
      </c>
      <c r="F30" s="0" t="s">
        <v>2488</v>
      </c>
      <c r="G30" s="0" t="s">
        <v>1588</v>
      </c>
    </row>
    <row customHeight="1" ht="11.25">
      <c r="A31" s="0" t="s">
        <v>16</v>
      </c>
      <c r="B31" s="0" t="s">
        <v>2536</v>
      </c>
      <c r="C31" s="0" t="s">
        <v>2537</v>
      </c>
      <c r="D31" s="0" t="s">
        <v>2536</v>
      </c>
      <c r="E31" s="0" t="s">
        <v>2537</v>
      </c>
      <c r="F31" s="0" t="s">
        <v>2485</v>
      </c>
      <c r="G31" s="0" t="s">
        <v>1594</v>
      </c>
    </row>
    <row customHeight="1" ht="11.25">
      <c r="A32" s="0" t="s">
        <v>16</v>
      </c>
      <c r="B32" s="0" t="s">
        <v>2536</v>
      </c>
      <c r="C32" s="0" t="s">
        <v>2537</v>
      </c>
      <c r="D32" s="0" t="s">
        <v>2546</v>
      </c>
      <c r="E32" s="0" t="s">
        <v>2547</v>
      </c>
      <c r="F32" s="0" t="s">
        <v>2488</v>
      </c>
      <c r="G32" s="0" t="s">
        <v>1596</v>
      </c>
    </row>
    <row customHeight="1" ht="11.25">
      <c r="A33" s="0" t="s">
        <v>16</v>
      </c>
      <c r="B33" s="0" t="s">
        <v>2536</v>
      </c>
      <c r="C33" s="0" t="s">
        <v>2537</v>
      </c>
      <c r="D33" s="0" t="s">
        <v>2548</v>
      </c>
      <c r="E33" s="0" t="s">
        <v>2549</v>
      </c>
      <c r="F33" s="0" t="s">
        <v>2488</v>
      </c>
      <c r="G33" s="0" t="s">
        <v>1598</v>
      </c>
    </row>
    <row customHeight="1" ht="11.25">
      <c r="A34" s="0" t="s">
        <v>16</v>
      </c>
      <c r="B34" s="0" t="s">
        <v>2536</v>
      </c>
      <c r="C34" s="0" t="s">
        <v>2537</v>
      </c>
      <c r="D34" s="0" t="s">
        <v>2550</v>
      </c>
      <c r="E34" s="0" t="s">
        <v>2551</v>
      </c>
      <c r="F34" s="0" t="s">
        <v>2488</v>
      </c>
      <c r="G34" s="0" t="s">
        <v>1600</v>
      </c>
    </row>
    <row customHeight="1" ht="11.25">
      <c r="A35" s="0" t="s">
        <v>16</v>
      </c>
      <c r="B35" s="0" t="s">
        <v>2536</v>
      </c>
      <c r="C35" s="0" t="s">
        <v>2537</v>
      </c>
      <c r="D35" s="0" t="s">
        <v>2552</v>
      </c>
      <c r="E35" s="0" t="s">
        <v>2553</v>
      </c>
      <c r="F35" s="0" t="s">
        <v>2488</v>
      </c>
      <c r="G35" s="0" t="s">
        <v>1605</v>
      </c>
    </row>
    <row customHeight="1" ht="11.25">
      <c r="A36" s="0" t="s">
        <v>16</v>
      </c>
      <c r="B36" s="0" t="s">
        <v>2536</v>
      </c>
      <c r="C36" s="0" t="s">
        <v>2537</v>
      </c>
      <c r="D36" s="0" t="s">
        <v>2554</v>
      </c>
      <c r="E36" s="0" t="s">
        <v>2555</v>
      </c>
      <c r="F36" s="0" t="s">
        <v>2488</v>
      </c>
      <c r="G36" s="0" t="s">
        <v>1610</v>
      </c>
    </row>
    <row customHeight="1" ht="11.25">
      <c r="A37" s="0" t="s">
        <v>16</v>
      </c>
      <c r="B37" s="0" t="s">
        <v>2536</v>
      </c>
      <c r="C37" s="0" t="s">
        <v>2537</v>
      </c>
      <c r="D37" s="0" t="s">
        <v>2556</v>
      </c>
      <c r="E37" s="0" t="s">
        <v>2557</v>
      </c>
      <c r="F37" s="0" t="s">
        <v>2488</v>
      </c>
      <c r="G37" s="0" t="s">
        <v>1614</v>
      </c>
    </row>
    <row customHeight="1" ht="11.25">
      <c r="A38" s="0" t="s">
        <v>16</v>
      </c>
      <c r="B38" s="0" t="s">
        <v>2536</v>
      </c>
      <c r="C38" s="0" t="s">
        <v>2537</v>
      </c>
      <c r="D38" s="0" t="s">
        <v>2558</v>
      </c>
      <c r="E38" s="0" t="s">
        <v>2559</v>
      </c>
      <c r="F38" s="0" t="s">
        <v>2488</v>
      </c>
      <c r="G38" s="0" t="s">
        <v>1622</v>
      </c>
    </row>
    <row customHeight="1" ht="11.25">
      <c r="A39" s="0" t="s">
        <v>16</v>
      </c>
      <c r="B39" s="0" t="s">
        <v>2536</v>
      </c>
      <c r="C39" s="0" t="s">
        <v>2537</v>
      </c>
      <c r="D39" s="0" t="s">
        <v>2560</v>
      </c>
      <c r="E39" s="0" t="s">
        <v>2561</v>
      </c>
      <c r="F39" s="0" t="s">
        <v>2488</v>
      </c>
      <c r="G39" s="0" t="s">
        <v>1628</v>
      </c>
    </row>
    <row customHeight="1" ht="11.25">
      <c r="A40" s="0" t="s">
        <v>16</v>
      </c>
      <c r="B40" s="0" t="s">
        <v>2536</v>
      </c>
      <c r="C40" s="0" t="s">
        <v>2537</v>
      </c>
      <c r="D40" s="0" t="s">
        <v>2562</v>
      </c>
      <c r="E40" s="0" t="s">
        <v>2563</v>
      </c>
      <c r="F40" s="0" t="s">
        <v>2488</v>
      </c>
      <c r="G40" s="0" t="s">
        <v>1633</v>
      </c>
    </row>
    <row customHeight="1" ht="11.25">
      <c r="A41" s="0" t="s">
        <v>16</v>
      </c>
      <c r="B41" s="0" t="s">
        <v>2536</v>
      </c>
      <c r="C41" s="0" t="s">
        <v>2537</v>
      </c>
      <c r="D41" s="0" t="s">
        <v>2564</v>
      </c>
      <c r="E41" s="0" t="s">
        <v>2565</v>
      </c>
      <c r="F41" s="0" t="s">
        <v>2566</v>
      </c>
      <c r="G41" s="0" t="s">
        <v>1637</v>
      </c>
    </row>
    <row customHeight="1" ht="11.25">
      <c r="A42" s="0" t="s">
        <v>16</v>
      </c>
      <c r="B42" s="0" t="s">
        <v>2536</v>
      </c>
      <c r="C42" s="0" t="s">
        <v>2537</v>
      </c>
      <c r="D42" s="0" t="s">
        <v>2567</v>
      </c>
      <c r="E42" s="0" t="s">
        <v>2568</v>
      </c>
      <c r="F42" s="0" t="s">
        <v>2566</v>
      </c>
      <c r="G42" s="0" t="s">
        <v>1640</v>
      </c>
    </row>
    <row customHeight="1" ht="11.25">
      <c r="A43" s="0" t="s">
        <v>16</v>
      </c>
      <c r="B43" s="0" t="s">
        <v>2569</v>
      </c>
      <c r="C43" s="0" t="s">
        <v>2570</v>
      </c>
      <c r="D43" s="0" t="s">
        <v>2571</v>
      </c>
      <c r="E43" s="0" t="s">
        <v>2572</v>
      </c>
      <c r="F43" s="0" t="s">
        <v>2488</v>
      </c>
      <c r="G43" s="0" t="s">
        <v>1647</v>
      </c>
    </row>
    <row customHeight="1" ht="11.25">
      <c r="A44" s="0" t="s">
        <v>16</v>
      </c>
      <c r="B44" s="0" t="s">
        <v>2569</v>
      </c>
      <c r="C44" s="0" t="s">
        <v>2570</v>
      </c>
      <c r="D44" s="0" t="s">
        <v>2573</v>
      </c>
      <c r="E44" s="0" t="s">
        <v>2574</v>
      </c>
      <c r="F44" s="0" t="s">
        <v>2488</v>
      </c>
      <c r="G44" s="0" t="s">
        <v>1656</v>
      </c>
    </row>
    <row customHeight="1" ht="11.25">
      <c r="A45" s="0" t="s">
        <v>16</v>
      </c>
      <c r="B45" s="0" t="s">
        <v>2569</v>
      </c>
      <c r="C45" s="0" t="s">
        <v>2570</v>
      </c>
      <c r="D45" s="0" t="s">
        <v>2575</v>
      </c>
      <c r="E45" s="0" t="s">
        <v>2576</v>
      </c>
      <c r="F45" s="0" t="s">
        <v>2488</v>
      </c>
      <c r="G45" s="0" t="s">
        <v>1661</v>
      </c>
    </row>
    <row customHeight="1" ht="11.25">
      <c r="A46" s="0" t="s">
        <v>16</v>
      </c>
      <c r="B46" s="0" t="s">
        <v>2569</v>
      </c>
      <c r="C46" s="0" t="s">
        <v>2570</v>
      </c>
      <c r="D46" s="0" t="s">
        <v>2577</v>
      </c>
      <c r="E46" s="0" t="s">
        <v>2578</v>
      </c>
      <c r="F46" s="0" t="s">
        <v>2488</v>
      </c>
      <c r="G46" s="0" t="s">
        <v>1665</v>
      </c>
    </row>
    <row customHeight="1" ht="11.25">
      <c r="A47" s="0" t="s">
        <v>16</v>
      </c>
      <c r="B47" s="0" t="s">
        <v>2569</v>
      </c>
      <c r="C47" s="0" t="s">
        <v>2570</v>
      </c>
      <c r="D47" s="0" t="s">
        <v>2579</v>
      </c>
      <c r="E47" s="0" t="s">
        <v>2580</v>
      </c>
      <c r="F47" s="0" t="s">
        <v>2488</v>
      </c>
      <c r="G47" s="0" t="s">
        <v>1671</v>
      </c>
    </row>
    <row customHeight="1" ht="11.25">
      <c r="A48" s="0" t="s">
        <v>16</v>
      </c>
      <c r="B48" s="0" t="s">
        <v>2569</v>
      </c>
      <c r="C48" s="0" t="s">
        <v>2570</v>
      </c>
      <c r="D48" s="0" t="s">
        <v>2569</v>
      </c>
      <c r="E48" s="0" t="s">
        <v>2570</v>
      </c>
      <c r="F48" s="0" t="s">
        <v>2485</v>
      </c>
      <c r="G48" s="0" t="s">
        <v>1676</v>
      </c>
    </row>
    <row customHeight="1" ht="11.25">
      <c r="A49" s="0" t="s">
        <v>16</v>
      </c>
      <c r="B49" s="0" t="s">
        <v>2569</v>
      </c>
      <c r="C49" s="0" t="s">
        <v>2570</v>
      </c>
      <c r="D49" s="0" t="s">
        <v>2581</v>
      </c>
      <c r="E49" s="0" t="s">
        <v>2582</v>
      </c>
      <c r="F49" s="0" t="s">
        <v>2488</v>
      </c>
      <c r="G49" s="0" t="s">
        <v>1679</v>
      </c>
    </row>
    <row customHeight="1" ht="11.25">
      <c r="A50" s="0" t="s">
        <v>16</v>
      </c>
      <c r="B50" s="0" t="s">
        <v>2569</v>
      </c>
      <c r="C50" s="0" t="s">
        <v>2570</v>
      </c>
      <c r="D50" s="0" t="s">
        <v>2583</v>
      </c>
      <c r="E50" s="0" t="s">
        <v>2584</v>
      </c>
      <c r="F50" s="0" t="s">
        <v>2488</v>
      </c>
      <c r="G50" s="0" t="s">
        <v>1683</v>
      </c>
    </row>
    <row customHeight="1" ht="11.25">
      <c r="A51" s="0" t="s">
        <v>16</v>
      </c>
      <c r="B51" s="0" t="s">
        <v>2569</v>
      </c>
      <c r="C51" s="0" t="s">
        <v>2570</v>
      </c>
      <c r="D51" s="0" t="s">
        <v>2585</v>
      </c>
      <c r="E51" s="0" t="s">
        <v>2586</v>
      </c>
      <c r="F51" s="0" t="s">
        <v>2488</v>
      </c>
      <c r="G51" s="0" t="s">
        <v>1687</v>
      </c>
    </row>
    <row customHeight="1" ht="11.25">
      <c r="A52" s="0" t="s">
        <v>16</v>
      </c>
      <c r="B52" s="0" t="s">
        <v>2569</v>
      </c>
      <c r="C52" s="0" t="s">
        <v>2570</v>
      </c>
      <c r="D52" s="0" t="s">
        <v>2587</v>
      </c>
      <c r="E52" s="0" t="s">
        <v>2588</v>
      </c>
      <c r="F52" s="0" t="s">
        <v>2488</v>
      </c>
      <c r="G52" s="0" t="s">
        <v>1691</v>
      </c>
    </row>
    <row customHeight="1" ht="11.25">
      <c r="A53" s="0" t="s">
        <v>16</v>
      </c>
      <c r="B53" s="0" t="s">
        <v>2569</v>
      </c>
      <c r="C53" s="0" t="s">
        <v>2570</v>
      </c>
      <c r="D53" s="0" t="s">
        <v>2589</v>
      </c>
      <c r="E53" s="0" t="s">
        <v>2590</v>
      </c>
      <c r="F53" s="0" t="s">
        <v>2488</v>
      </c>
      <c r="G53" s="0" t="s">
        <v>1693</v>
      </c>
    </row>
    <row customHeight="1" ht="11.25">
      <c r="A54" s="0" t="s">
        <v>16</v>
      </c>
      <c r="B54" s="0" t="s">
        <v>2591</v>
      </c>
      <c r="C54" s="0" t="s">
        <v>2592</v>
      </c>
      <c r="D54" s="0" t="s">
        <v>2593</v>
      </c>
      <c r="E54" s="0" t="s">
        <v>2594</v>
      </c>
      <c r="F54" s="0" t="s">
        <v>2488</v>
      </c>
      <c r="G54" s="0" t="s">
        <v>1696</v>
      </c>
    </row>
    <row customHeight="1" ht="11.25">
      <c r="A55" s="0" t="s">
        <v>16</v>
      </c>
      <c r="B55" s="0" t="s">
        <v>2591</v>
      </c>
      <c r="C55" s="0" t="s">
        <v>2592</v>
      </c>
      <c r="D55" s="0" t="s">
        <v>2595</v>
      </c>
      <c r="E55" s="0" t="s">
        <v>2596</v>
      </c>
      <c r="F55" s="0" t="s">
        <v>2488</v>
      </c>
      <c r="G55" s="0" t="s">
        <v>1700</v>
      </c>
    </row>
    <row customHeight="1" ht="11.25">
      <c r="A56" s="0" t="s">
        <v>16</v>
      </c>
      <c r="B56" s="0" t="s">
        <v>2591</v>
      </c>
      <c r="C56" s="0" t="s">
        <v>2592</v>
      </c>
      <c r="D56" s="0" t="s">
        <v>2591</v>
      </c>
      <c r="E56" s="0" t="s">
        <v>2592</v>
      </c>
      <c r="F56" s="0" t="s">
        <v>2485</v>
      </c>
      <c r="G56" s="0" t="s">
        <v>1703</v>
      </c>
    </row>
    <row customHeight="1" ht="11.25">
      <c r="A57" s="0" t="s">
        <v>16</v>
      </c>
      <c r="B57" s="0" t="s">
        <v>2591</v>
      </c>
      <c r="C57" s="0" t="s">
        <v>2592</v>
      </c>
      <c r="D57" s="0" t="s">
        <v>2597</v>
      </c>
      <c r="E57" s="0" t="s">
        <v>2598</v>
      </c>
      <c r="F57" s="0" t="s">
        <v>2488</v>
      </c>
      <c r="G57" s="0" t="s">
        <v>1706</v>
      </c>
    </row>
    <row customHeight="1" ht="11.25">
      <c r="A58" s="0" t="s">
        <v>16</v>
      </c>
      <c r="B58" s="0" t="s">
        <v>2591</v>
      </c>
      <c r="C58" s="0" t="s">
        <v>2592</v>
      </c>
      <c r="D58" s="0" t="s">
        <v>2599</v>
      </c>
      <c r="E58" s="0" t="s">
        <v>2600</v>
      </c>
      <c r="F58" s="0" t="s">
        <v>2488</v>
      </c>
      <c r="G58" s="0" t="s">
        <v>1709</v>
      </c>
    </row>
    <row customHeight="1" ht="11.25">
      <c r="A59" s="0" t="s">
        <v>16</v>
      </c>
      <c r="B59" s="0" t="s">
        <v>2591</v>
      </c>
      <c r="C59" s="0" t="s">
        <v>2592</v>
      </c>
      <c r="D59" s="0" t="s">
        <v>2601</v>
      </c>
      <c r="E59" s="0" t="s">
        <v>2602</v>
      </c>
      <c r="F59" s="0" t="s">
        <v>2488</v>
      </c>
      <c r="G59" s="0" t="s">
        <v>1713</v>
      </c>
    </row>
    <row customHeight="1" ht="11.25">
      <c r="A60" s="0" t="s">
        <v>16</v>
      </c>
      <c r="B60" s="0" t="s">
        <v>2603</v>
      </c>
      <c r="C60" s="0" t="s">
        <v>2604</v>
      </c>
      <c r="D60" s="0" t="s">
        <v>2605</v>
      </c>
      <c r="E60" s="0" t="s">
        <v>2606</v>
      </c>
      <c r="F60" s="0" t="s">
        <v>2488</v>
      </c>
      <c r="G60" s="0" t="s">
        <v>1716</v>
      </c>
    </row>
    <row customHeight="1" ht="11.25">
      <c r="A61" s="0" t="s">
        <v>16</v>
      </c>
      <c r="B61" s="0" t="s">
        <v>2603</v>
      </c>
      <c r="C61" s="0" t="s">
        <v>2604</v>
      </c>
      <c r="D61" s="0" t="s">
        <v>2607</v>
      </c>
      <c r="E61" s="0" t="s">
        <v>2608</v>
      </c>
      <c r="F61" s="0" t="s">
        <v>2488</v>
      </c>
      <c r="G61" s="0" t="s">
        <v>2609</v>
      </c>
    </row>
    <row customHeight="1" ht="11.25">
      <c r="A62" s="0" t="s">
        <v>16</v>
      </c>
      <c r="B62" s="0" t="s">
        <v>2603</v>
      </c>
      <c r="C62" s="0" t="s">
        <v>2604</v>
      </c>
      <c r="D62" s="0" t="s">
        <v>2610</v>
      </c>
      <c r="E62" s="0" t="s">
        <v>2611</v>
      </c>
      <c r="F62" s="0" t="s">
        <v>2488</v>
      </c>
      <c r="G62" s="0" t="s">
        <v>2612</v>
      </c>
    </row>
    <row customHeight="1" ht="11.25">
      <c r="A63" s="0" t="s">
        <v>16</v>
      </c>
      <c r="B63" s="0" t="s">
        <v>2603</v>
      </c>
      <c r="C63" s="0" t="s">
        <v>2604</v>
      </c>
      <c r="D63" s="0" t="s">
        <v>2613</v>
      </c>
      <c r="E63" s="0" t="s">
        <v>2614</v>
      </c>
      <c r="F63" s="0" t="s">
        <v>2488</v>
      </c>
      <c r="G63" s="0" t="s">
        <v>2615</v>
      </c>
    </row>
    <row customHeight="1" ht="11.25">
      <c r="A64" s="0" t="s">
        <v>16</v>
      </c>
      <c r="B64" s="0" t="s">
        <v>2603</v>
      </c>
      <c r="C64" s="0" t="s">
        <v>2604</v>
      </c>
      <c r="D64" s="0" t="s">
        <v>2616</v>
      </c>
      <c r="E64" s="0" t="s">
        <v>2617</v>
      </c>
      <c r="F64" s="0" t="s">
        <v>2488</v>
      </c>
      <c r="G64" s="0" t="s">
        <v>2618</v>
      </c>
    </row>
    <row customHeight="1" ht="11.25">
      <c r="A65" s="0" t="s">
        <v>16</v>
      </c>
      <c r="B65" s="0" t="s">
        <v>2603</v>
      </c>
      <c r="C65" s="0" t="s">
        <v>2604</v>
      </c>
      <c r="D65" s="0" t="s">
        <v>2619</v>
      </c>
      <c r="E65" s="0" t="s">
        <v>2620</v>
      </c>
      <c r="F65" s="0" t="s">
        <v>2488</v>
      </c>
      <c r="G65" s="0" t="s">
        <v>2621</v>
      </c>
    </row>
    <row customHeight="1" ht="11.25">
      <c r="A66" s="0" t="s">
        <v>16</v>
      </c>
      <c r="B66" s="0" t="s">
        <v>2603</v>
      </c>
      <c r="C66" s="0" t="s">
        <v>2604</v>
      </c>
      <c r="D66" s="0" t="s">
        <v>2622</v>
      </c>
      <c r="E66" s="0" t="s">
        <v>2623</v>
      </c>
      <c r="F66" s="0" t="s">
        <v>2488</v>
      </c>
      <c r="G66" s="0" t="s">
        <v>2624</v>
      </c>
    </row>
    <row customHeight="1" ht="11.25">
      <c r="A67" s="0" t="s">
        <v>16</v>
      </c>
      <c r="B67" s="0" t="s">
        <v>2603</v>
      </c>
      <c r="C67" s="0" t="s">
        <v>2604</v>
      </c>
      <c r="D67" s="0" t="s">
        <v>2625</v>
      </c>
      <c r="E67" s="0" t="s">
        <v>2626</v>
      </c>
      <c r="F67" s="0" t="s">
        <v>2488</v>
      </c>
      <c r="G67" s="0" t="s">
        <v>2034</v>
      </c>
    </row>
    <row customHeight="1" ht="11.25">
      <c r="A68" s="0" t="s">
        <v>16</v>
      </c>
      <c r="B68" s="0" t="s">
        <v>2603</v>
      </c>
      <c r="C68" s="0" t="s">
        <v>2604</v>
      </c>
      <c r="D68" s="0" t="s">
        <v>2603</v>
      </c>
      <c r="E68" s="0" t="s">
        <v>2604</v>
      </c>
      <c r="F68" s="0" t="s">
        <v>2485</v>
      </c>
      <c r="G68" s="0" t="s">
        <v>2627</v>
      </c>
    </row>
    <row customHeight="1" ht="11.25">
      <c r="A69" s="0" t="s">
        <v>16</v>
      </c>
      <c r="B69" s="0" t="s">
        <v>2603</v>
      </c>
      <c r="C69" s="0" t="s">
        <v>2604</v>
      </c>
      <c r="D69" s="0" t="s">
        <v>2628</v>
      </c>
      <c r="E69" s="0" t="s">
        <v>2629</v>
      </c>
      <c r="F69" s="0" t="s">
        <v>2488</v>
      </c>
      <c r="G69" s="0" t="s">
        <v>2237</v>
      </c>
    </row>
    <row customHeight="1" ht="11.25">
      <c r="A70" s="0" t="s">
        <v>16</v>
      </c>
      <c r="B70" s="0" t="s">
        <v>2603</v>
      </c>
      <c r="C70" s="0" t="s">
        <v>2604</v>
      </c>
      <c r="D70" s="0" t="s">
        <v>2630</v>
      </c>
      <c r="E70" s="0" t="s">
        <v>2631</v>
      </c>
      <c r="F70" s="0" t="s">
        <v>2488</v>
      </c>
      <c r="G70" s="0" t="s">
        <v>2632</v>
      </c>
    </row>
    <row customHeight="1" ht="11.25">
      <c r="A71" s="0" t="s">
        <v>16</v>
      </c>
      <c r="B71" s="0" t="s">
        <v>2603</v>
      </c>
      <c r="C71" s="0" t="s">
        <v>2604</v>
      </c>
      <c r="D71" s="0" t="s">
        <v>2633</v>
      </c>
      <c r="E71" s="0" t="s">
        <v>2634</v>
      </c>
      <c r="F71" s="0" t="s">
        <v>2488</v>
      </c>
      <c r="G71" s="0" t="s">
        <v>2635</v>
      </c>
    </row>
    <row customHeight="1" ht="11.25">
      <c r="A72" s="0" t="s">
        <v>16</v>
      </c>
      <c r="B72" s="0" t="s">
        <v>2603</v>
      </c>
      <c r="C72" s="0" t="s">
        <v>2604</v>
      </c>
      <c r="D72" s="0" t="s">
        <v>2636</v>
      </c>
      <c r="E72" s="0" t="s">
        <v>2637</v>
      </c>
      <c r="F72" s="0" t="s">
        <v>2566</v>
      </c>
      <c r="G72" s="0" t="s">
        <v>2638</v>
      </c>
    </row>
    <row customHeight="1" ht="11.25">
      <c r="A73" s="0" t="s">
        <v>16</v>
      </c>
      <c r="B73" s="0" t="s">
        <v>2639</v>
      </c>
      <c r="C73" s="0" t="s">
        <v>2640</v>
      </c>
      <c r="D73" s="0" t="s">
        <v>2641</v>
      </c>
      <c r="E73" s="0" t="s">
        <v>2642</v>
      </c>
      <c r="F73" s="0" t="s">
        <v>2488</v>
      </c>
      <c r="G73" s="0" t="s">
        <v>2643</v>
      </c>
    </row>
    <row customHeight="1" ht="11.25">
      <c r="A74" s="0" t="s">
        <v>16</v>
      </c>
      <c r="B74" s="0" t="s">
        <v>2639</v>
      </c>
      <c r="C74" s="0" t="s">
        <v>2640</v>
      </c>
      <c r="D74" s="0" t="s">
        <v>2644</v>
      </c>
      <c r="E74" s="0" t="s">
        <v>2645</v>
      </c>
      <c r="F74" s="0" t="s">
        <v>2488</v>
      </c>
      <c r="G74" s="0" t="s">
        <v>2646</v>
      </c>
    </row>
    <row customHeight="1" ht="11.25">
      <c r="A75" s="0" t="s">
        <v>16</v>
      </c>
      <c r="B75" s="0" t="s">
        <v>2639</v>
      </c>
      <c r="C75" s="0" t="s">
        <v>2640</v>
      </c>
      <c r="D75" s="0" t="s">
        <v>2647</v>
      </c>
      <c r="E75" s="0" t="s">
        <v>2648</v>
      </c>
      <c r="F75" s="0" t="s">
        <v>2488</v>
      </c>
      <c r="G75" s="0" t="s">
        <v>2649</v>
      </c>
    </row>
    <row customHeight="1" ht="11.25">
      <c r="A76" s="0" t="s">
        <v>16</v>
      </c>
      <c r="B76" s="0" t="s">
        <v>2639</v>
      </c>
      <c r="C76" s="0" t="s">
        <v>2640</v>
      </c>
      <c r="D76" s="0" t="s">
        <v>2650</v>
      </c>
      <c r="E76" s="0" t="s">
        <v>2651</v>
      </c>
      <c r="F76" s="0" t="s">
        <v>2488</v>
      </c>
      <c r="G76" s="0" t="s">
        <v>2652</v>
      </c>
    </row>
    <row customHeight="1" ht="11.25">
      <c r="A77" s="0" t="s">
        <v>16</v>
      </c>
      <c r="B77" s="0" t="s">
        <v>2639</v>
      </c>
      <c r="C77" s="0" t="s">
        <v>2640</v>
      </c>
      <c r="D77" s="0" t="s">
        <v>2653</v>
      </c>
      <c r="E77" s="0" t="s">
        <v>2654</v>
      </c>
      <c r="F77" s="0" t="s">
        <v>2488</v>
      </c>
      <c r="G77" s="0" t="s">
        <v>2655</v>
      </c>
    </row>
    <row customHeight="1" ht="11.25">
      <c r="A78" s="0" t="s">
        <v>16</v>
      </c>
      <c r="B78" s="0" t="s">
        <v>2639</v>
      </c>
      <c r="C78" s="0" t="s">
        <v>2640</v>
      </c>
      <c r="D78" s="0" t="s">
        <v>2639</v>
      </c>
      <c r="E78" s="0" t="s">
        <v>2640</v>
      </c>
      <c r="F78" s="0" t="s">
        <v>2485</v>
      </c>
      <c r="G78" s="0" t="s">
        <v>2656</v>
      </c>
    </row>
    <row customHeight="1" ht="11.25">
      <c r="A79" s="0" t="s">
        <v>16</v>
      </c>
      <c r="B79" s="0" t="s">
        <v>2639</v>
      </c>
      <c r="C79" s="0" t="s">
        <v>2640</v>
      </c>
      <c r="D79" s="0" t="s">
        <v>2657</v>
      </c>
      <c r="E79" s="0" t="s">
        <v>2658</v>
      </c>
      <c r="F79" s="0" t="s">
        <v>2488</v>
      </c>
      <c r="G79" s="0" t="s">
        <v>2659</v>
      </c>
    </row>
    <row customHeight="1" ht="11.25">
      <c r="A80" s="0" t="s">
        <v>16</v>
      </c>
      <c r="B80" s="0" t="s">
        <v>2639</v>
      </c>
      <c r="C80" s="0" t="s">
        <v>2640</v>
      </c>
      <c r="D80" s="0" t="s">
        <v>2660</v>
      </c>
      <c r="E80" s="0" t="s">
        <v>2661</v>
      </c>
      <c r="F80" s="0" t="s">
        <v>2566</v>
      </c>
      <c r="G80" s="0" t="s">
        <v>2662</v>
      </c>
    </row>
    <row customHeight="1" ht="11.25">
      <c r="A81" s="0" t="s">
        <v>16</v>
      </c>
      <c r="B81" s="0" t="s">
        <v>2663</v>
      </c>
      <c r="C81" s="0" t="s">
        <v>2664</v>
      </c>
      <c r="D81" s="0" t="s">
        <v>2665</v>
      </c>
      <c r="E81" s="0" t="s">
        <v>2666</v>
      </c>
      <c r="F81" s="0" t="s">
        <v>2488</v>
      </c>
      <c r="G81" s="0" t="s">
        <v>2667</v>
      </c>
    </row>
    <row customHeight="1" ht="11.25">
      <c r="A82" s="0" t="s">
        <v>16</v>
      </c>
      <c r="B82" s="0" t="s">
        <v>2663</v>
      </c>
      <c r="C82" s="0" t="s">
        <v>2664</v>
      </c>
      <c r="D82" s="0" t="s">
        <v>2668</v>
      </c>
      <c r="E82" s="0" t="s">
        <v>2669</v>
      </c>
      <c r="F82" s="0" t="s">
        <v>2488</v>
      </c>
      <c r="G82" s="0" t="s">
        <v>2670</v>
      </c>
    </row>
    <row customHeight="1" ht="11.25">
      <c r="A83" s="0" t="s">
        <v>16</v>
      </c>
      <c r="B83" s="0" t="s">
        <v>2663</v>
      </c>
      <c r="C83" s="0" t="s">
        <v>2664</v>
      </c>
      <c r="D83" s="0" t="s">
        <v>2671</v>
      </c>
      <c r="E83" s="0" t="s">
        <v>2672</v>
      </c>
      <c r="F83" s="0" t="s">
        <v>2488</v>
      </c>
      <c r="G83" s="0" t="s">
        <v>2673</v>
      </c>
    </row>
    <row customHeight="1" ht="11.25">
      <c r="A84" s="0" t="s">
        <v>16</v>
      </c>
      <c r="B84" s="0" t="s">
        <v>2663</v>
      </c>
      <c r="C84" s="0" t="s">
        <v>2664</v>
      </c>
      <c r="D84" s="0" t="s">
        <v>2674</v>
      </c>
      <c r="E84" s="0" t="s">
        <v>2675</v>
      </c>
      <c r="F84" s="0" t="s">
        <v>2488</v>
      </c>
      <c r="G84" s="0" t="s">
        <v>2676</v>
      </c>
    </row>
    <row customHeight="1" ht="11.25">
      <c r="A85" s="0" t="s">
        <v>16</v>
      </c>
      <c r="B85" s="0" t="s">
        <v>2663</v>
      </c>
      <c r="C85" s="0" t="s">
        <v>2664</v>
      </c>
      <c r="D85" s="0" t="s">
        <v>2677</v>
      </c>
      <c r="E85" s="0" t="s">
        <v>2678</v>
      </c>
      <c r="F85" s="0" t="s">
        <v>2488</v>
      </c>
      <c r="G85" s="0" t="s">
        <v>2679</v>
      </c>
    </row>
    <row customHeight="1" ht="11.25">
      <c r="A86" s="0" t="s">
        <v>16</v>
      </c>
      <c r="B86" s="0" t="s">
        <v>2663</v>
      </c>
      <c r="C86" s="0" t="s">
        <v>2664</v>
      </c>
      <c r="D86" s="0" t="s">
        <v>2680</v>
      </c>
      <c r="E86" s="0" t="s">
        <v>2681</v>
      </c>
      <c r="F86" s="0" t="s">
        <v>2488</v>
      </c>
      <c r="G86" s="0" t="s">
        <v>2682</v>
      </c>
    </row>
    <row customHeight="1" ht="11.25">
      <c r="A87" s="0" t="s">
        <v>16</v>
      </c>
      <c r="B87" s="0" t="s">
        <v>2663</v>
      </c>
      <c r="C87" s="0" t="s">
        <v>2664</v>
      </c>
      <c r="D87" s="0" t="s">
        <v>2663</v>
      </c>
      <c r="E87" s="0" t="s">
        <v>2664</v>
      </c>
      <c r="F87" s="0" t="s">
        <v>2485</v>
      </c>
      <c r="G87" s="0" t="s">
        <v>2683</v>
      </c>
    </row>
    <row customHeight="1" ht="11.25">
      <c r="A88" s="0" t="s">
        <v>16</v>
      </c>
      <c r="B88" s="0" t="s">
        <v>2663</v>
      </c>
      <c r="C88" s="0" t="s">
        <v>2664</v>
      </c>
      <c r="D88" s="0" t="s">
        <v>2684</v>
      </c>
      <c r="E88" s="0" t="s">
        <v>2685</v>
      </c>
      <c r="F88" s="0" t="s">
        <v>2488</v>
      </c>
      <c r="G88" s="0" t="s">
        <v>2686</v>
      </c>
    </row>
    <row customHeight="1" ht="11.25">
      <c r="A89" s="0" t="s">
        <v>16</v>
      </c>
      <c r="B89" s="0" t="s">
        <v>2663</v>
      </c>
      <c r="C89" s="0" t="s">
        <v>2664</v>
      </c>
      <c r="D89" s="0" t="s">
        <v>2687</v>
      </c>
      <c r="E89" s="0" t="s">
        <v>2688</v>
      </c>
      <c r="F89" s="0" t="s">
        <v>2689</v>
      </c>
      <c r="G89" s="0" t="s">
        <v>2690</v>
      </c>
    </row>
    <row customHeight="1" ht="11.25">
      <c r="A90" s="0" t="s">
        <v>16</v>
      </c>
      <c r="B90" s="0" t="s">
        <v>2691</v>
      </c>
      <c r="C90" s="0" t="s">
        <v>2692</v>
      </c>
      <c r="D90" s="0" t="s">
        <v>2693</v>
      </c>
      <c r="E90" s="0" t="s">
        <v>2694</v>
      </c>
      <c r="F90" s="0" t="s">
        <v>2488</v>
      </c>
      <c r="G90" s="0" t="s">
        <v>2695</v>
      </c>
    </row>
    <row customHeight="1" ht="11.25">
      <c r="A91" s="0" t="s">
        <v>16</v>
      </c>
      <c r="B91" s="0" t="s">
        <v>2691</v>
      </c>
      <c r="C91" s="0" t="s">
        <v>2692</v>
      </c>
      <c r="D91" s="0" t="s">
        <v>2696</v>
      </c>
      <c r="E91" s="0" t="s">
        <v>2697</v>
      </c>
      <c r="F91" s="0" t="s">
        <v>2488</v>
      </c>
      <c r="G91" s="0" t="s">
        <v>2698</v>
      </c>
    </row>
    <row customHeight="1" ht="11.25">
      <c r="A92" s="0" t="s">
        <v>16</v>
      </c>
      <c r="B92" s="0" t="s">
        <v>2691</v>
      </c>
      <c r="C92" s="0" t="s">
        <v>2692</v>
      </c>
      <c r="D92" s="0" t="s">
        <v>2699</v>
      </c>
      <c r="E92" s="0" t="s">
        <v>2700</v>
      </c>
      <c r="F92" s="0" t="s">
        <v>2488</v>
      </c>
      <c r="G92" s="0" t="s">
        <v>2701</v>
      </c>
    </row>
    <row customHeight="1" ht="11.25">
      <c r="A93" s="0" t="s">
        <v>16</v>
      </c>
      <c r="B93" s="0" t="s">
        <v>2691</v>
      </c>
      <c r="C93" s="0" t="s">
        <v>2692</v>
      </c>
      <c r="D93" s="0" t="s">
        <v>2702</v>
      </c>
      <c r="E93" s="0" t="s">
        <v>2703</v>
      </c>
      <c r="F93" s="0" t="s">
        <v>2488</v>
      </c>
      <c r="G93" s="0" t="s">
        <v>2704</v>
      </c>
    </row>
    <row customHeight="1" ht="11.25">
      <c r="A94" s="0" t="s">
        <v>16</v>
      </c>
      <c r="B94" s="0" t="s">
        <v>2691</v>
      </c>
      <c r="C94" s="0" t="s">
        <v>2692</v>
      </c>
      <c r="D94" s="0" t="s">
        <v>2705</v>
      </c>
      <c r="E94" s="0" t="s">
        <v>2706</v>
      </c>
      <c r="F94" s="0" t="s">
        <v>2488</v>
      </c>
      <c r="G94" s="0" t="s">
        <v>2707</v>
      </c>
    </row>
    <row customHeight="1" ht="11.25">
      <c r="A95" s="0" t="s">
        <v>16</v>
      </c>
      <c r="B95" s="0" t="s">
        <v>2691</v>
      </c>
      <c r="C95" s="0" t="s">
        <v>2692</v>
      </c>
      <c r="D95" s="0" t="s">
        <v>2708</v>
      </c>
      <c r="E95" s="0" t="s">
        <v>2709</v>
      </c>
      <c r="F95" s="0" t="s">
        <v>2488</v>
      </c>
      <c r="G95" s="0" t="s">
        <v>2710</v>
      </c>
    </row>
    <row customHeight="1" ht="11.25">
      <c r="A96" s="0" t="s">
        <v>16</v>
      </c>
      <c r="B96" s="0" t="s">
        <v>2691</v>
      </c>
      <c r="C96" s="0" t="s">
        <v>2692</v>
      </c>
      <c r="D96" s="0" t="s">
        <v>2711</v>
      </c>
      <c r="E96" s="0" t="s">
        <v>2712</v>
      </c>
      <c r="F96" s="0" t="s">
        <v>2488</v>
      </c>
      <c r="G96" s="0" t="s">
        <v>2713</v>
      </c>
    </row>
    <row customHeight="1" ht="11.25">
      <c r="A97" s="0" t="s">
        <v>16</v>
      </c>
      <c r="B97" s="0" t="s">
        <v>2691</v>
      </c>
      <c r="C97" s="0" t="s">
        <v>2692</v>
      </c>
      <c r="D97" s="0" t="s">
        <v>2714</v>
      </c>
      <c r="E97" s="0" t="s">
        <v>2715</v>
      </c>
      <c r="F97" s="0" t="s">
        <v>2488</v>
      </c>
      <c r="G97" s="0" t="s">
        <v>2716</v>
      </c>
    </row>
    <row customHeight="1" ht="11.25">
      <c r="A98" s="0" t="s">
        <v>16</v>
      </c>
      <c r="B98" s="0" t="s">
        <v>2691</v>
      </c>
      <c r="C98" s="0" t="s">
        <v>2692</v>
      </c>
      <c r="D98" s="0" t="s">
        <v>2717</v>
      </c>
      <c r="E98" s="0" t="s">
        <v>2718</v>
      </c>
      <c r="F98" s="0" t="s">
        <v>2488</v>
      </c>
      <c r="G98" s="0" t="s">
        <v>2719</v>
      </c>
    </row>
    <row customHeight="1" ht="11.25">
      <c r="A99" s="0" t="s">
        <v>16</v>
      </c>
      <c r="B99" s="0" t="s">
        <v>2691</v>
      </c>
      <c r="C99" s="0" t="s">
        <v>2692</v>
      </c>
      <c r="D99" s="0" t="s">
        <v>2691</v>
      </c>
      <c r="E99" s="0" t="s">
        <v>2692</v>
      </c>
      <c r="F99" s="0" t="s">
        <v>2485</v>
      </c>
      <c r="G99" s="0" t="s">
        <v>2720</v>
      </c>
    </row>
    <row customHeight="1" ht="11.25">
      <c r="A100" s="0" t="s">
        <v>16</v>
      </c>
      <c r="B100" s="0" t="s">
        <v>2691</v>
      </c>
      <c r="C100" s="0" t="s">
        <v>2692</v>
      </c>
      <c r="D100" s="0" t="s">
        <v>2721</v>
      </c>
      <c r="E100" s="0" t="s">
        <v>2722</v>
      </c>
      <c r="F100" s="0" t="s">
        <v>2488</v>
      </c>
      <c r="G100" s="0" t="s">
        <v>2723</v>
      </c>
    </row>
    <row customHeight="1" ht="11.25">
      <c r="A101" s="0" t="s">
        <v>16</v>
      </c>
      <c r="B101" s="0" t="s">
        <v>102</v>
      </c>
      <c r="C101" s="0" t="s">
        <v>103</v>
      </c>
      <c r="D101" s="0" t="s">
        <v>102</v>
      </c>
      <c r="E101" s="0" t="s">
        <v>103</v>
      </c>
      <c r="F101" s="0" t="s">
        <v>2535</v>
      </c>
      <c r="G101" s="0" t="s">
        <v>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1FCFE-631C-8C46-92CD-95B8F789BBC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2754</v>
      </c>
      <c r="B1" s="835" t="s">
        <v>2755</v>
      </c>
      <c r="C1" s="835" t="s">
        <v>1180</v>
      </c>
    </row>
    <row customHeight="1" ht="11.25">
      <c r="A2" s="835">
        <v>4189678</v>
      </c>
      <c r="B2" s="835" t="s">
        <v>2756</v>
      </c>
      <c r="C2" s="835" t="s">
        <v>2757</v>
      </c>
    </row>
    <row customHeight="1" ht="11.25">
      <c r="A3" s="835">
        <v>4190415</v>
      </c>
      <c r="B3" s="835" t="s">
        <v>2758</v>
      </c>
      <c r="C3" s="835" t="s">
        <v>2757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476FE-EA2B-073B-026D-540789A20C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2759</v>
      </c>
      <c r="B1" s="163" t="s">
        <v>2760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49F48-1571-848F-F624-7F957C4183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2761</v>
      </c>
      <c r="B1" s="0" t="b">
        <v>1</v>
      </c>
    </row>
    <row customHeight="1" ht="11.25">
      <c r="A2" s="0" t="s">
        <v>2762</v>
      </c>
      <c r="B2" s="0" t="b">
        <v>0</v>
      </c>
    </row>
    <row customHeight="1" ht="11.25">
      <c r="A3" s="0" t="s">
        <v>2763</v>
      </c>
      <c r="B3" s="0" t="b">
        <v>1</v>
      </c>
    </row>
    <row customHeight="1" ht="11.25">
      <c r="A4" s="0" t="s">
        <v>2764</v>
      </c>
      <c r="B4" s="0" t="b">
        <v>0</v>
      </c>
    </row>
    <row customHeight="1" ht="11.25">
      <c r="A5" s="0" t="s">
        <v>2765</v>
      </c>
      <c r="B5" s="0" t="b">
        <v>0</v>
      </c>
    </row>
    <row customHeight="1" ht="11.25">
      <c r="A6" s="0" t="s">
        <v>2766</v>
      </c>
      <c r="B6" s="0" t="b">
        <v>0</v>
      </c>
    </row>
    <row customHeight="1" ht="11.25">
      <c r="A7" s="0" t="s">
        <v>2767</v>
      </c>
      <c r="B7" s="0" t="b">
        <v>0</v>
      </c>
    </row>
    <row customHeight="1" ht="11.25">
      <c r="A8" s="0" t="s">
        <v>2768</v>
      </c>
      <c r="B8" s="0" t="b">
        <v>0</v>
      </c>
    </row>
    <row customHeight="1" ht="11.25">
      <c r="A9" s="0" t="s">
        <v>2769</v>
      </c>
      <c r="B9" s="0" t="b">
        <v>1</v>
      </c>
    </row>
    <row customHeight="1" ht="11.25">
      <c r="A10" s="0" t="s">
        <v>2770</v>
      </c>
      <c r="B10" s="0" t="b">
        <v>0</v>
      </c>
    </row>
    <row customHeight="1" ht="11.25">
      <c r="A11" s="0" t="s">
        <v>2771</v>
      </c>
      <c r="B11" s="0" t="b">
        <v>0</v>
      </c>
    </row>
    <row customHeight="1" ht="11.25">
      <c r="A12" s="0" t="s">
        <v>2772</v>
      </c>
      <c r="B12" s="0" t="b">
        <v>0</v>
      </c>
    </row>
    <row customHeight="1" ht="11.25">
      <c r="A13" s="0" t="s">
        <v>2773</v>
      </c>
      <c r="B13" s="0" t="b">
        <v>0</v>
      </c>
    </row>
    <row customHeight="1" ht="11.25">
      <c r="A14" s="0" t="s">
        <v>2774</v>
      </c>
      <c r="B14" s="0" t="b">
        <v>0</v>
      </c>
    </row>
    <row customHeight="1" ht="11.25">
      <c r="A15" s="0" t="s">
        <v>2775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2682-6679-2B26-12C3-7AEA9BE0045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48E32-83FB-9885-7EC5-AF766ABB4B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2776</v>
      </c>
      <c r="B1" s="67" t="s">
        <v>2777</v>
      </c>
    </row>
    <row customHeight="1" ht="11.25">
      <c r="A2" s="64" t="s">
        <v>2778</v>
      </c>
      <c r="B2" s="64" t="s">
        <v>2779</v>
      </c>
    </row>
    <row customHeight="1" ht="11.25">
      <c r="A3" s="64" t="s">
        <v>2780</v>
      </c>
      <c r="B3" s="64" t="s">
        <v>2781</v>
      </c>
    </row>
    <row customHeight="1" ht="11.25">
      <c r="A4" s="64" t="s">
        <v>2782</v>
      </c>
      <c r="B4" s="64" t="s">
        <v>2783</v>
      </c>
    </row>
    <row customHeight="1" ht="11.25">
      <c r="A5" s="64" t="s">
        <v>2784</v>
      </c>
      <c r="B5" s="64" t="s">
        <v>2785</v>
      </c>
    </row>
    <row customHeight="1" ht="11.25">
      <c r="A6" s="64" t="s">
        <v>2786</v>
      </c>
      <c r="B6" s="64" t="s">
        <v>2787</v>
      </c>
    </row>
    <row customHeight="1" ht="11.25">
      <c r="A7" s="64" t="s">
        <v>2788</v>
      </c>
      <c r="B7" s="64" t="s">
        <v>2789</v>
      </c>
    </row>
    <row customHeight="1" ht="11.25">
      <c r="A8" s="64" t="s">
        <v>2790</v>
      </c>
      <c r="B8" s="64" t="s">
        <v>2791</v>
      </c>
    </row>
    <row customHeight="1" ht="11.25">
      <c r="A9" s="64" t="s">
        <v>2792</v>
      </c>
      <c r="B9" s="64" t="s">
        <v>2793</v>
      </c>
    </row>
    <row customHeight="1" ht="11.25">
      <c r="A10" s="64" t="s">
        <v>2794</v>
      </c>
      <c r="B10" s="64" t="s">
        <v>2795</v>
      </c>
    </row>
    <row customHeight="1" ht="11.25">
      <c r="A11" s="64" t="s">
        <v>2796</v>
      </c>
      <c r="B11" s="64" t="s">
        <v>2797</v>
      </c>
    </row>
    <row customHeight="1" ht="11.25">
      <c r="A12" s="64" t="s">
        <v>2798</v>
      </c>
      <c r="B12" s="64" t="s">
        <v>2799</v>
      </c>
    </row>
    <row customHeight="1" ht="11.25">
      <c r="A13" s="64" t="s">
        <v>2800</v>
      </c>
      <c r="B13" s="64" t="s">
        <v>2801</v>
      </c>
    </row>
    <row customHeight="1" ht="11.25">
      <c r="A14" s="64" t="s">
        <v>2802</v>
      </c>
      <c r="B14" s="64" t="s">
        <v>2803</v>
      </c>
    </row>
    <row customHeight="1" ht="11.25">
      <c r="A15" s="64" t="s">
        <v>2804</v>
      </c>
      <c r="B15" s="64" t="s">
        <v>2805</v>
      </c>
    </row>
    <row customHeight="1" ht="11.25">
      <c r="A16" s="64" t="s">
        <v>2806</v>
      </c>
      <c r="B16" s="64" t="s">
        <v>2807</v>
      </c>
    </row>
    <row customHeight="1" ht="11.25">
      <c r="A17" s="64" t="s">
        <v>2808</v>
      </c>
      <c r="B17" s="64" t="s">
        <v>2809</v>
      </c>
    </row>
    <row customHeight="1" ht="11.25">
      <c r="A18" s="64" t="s">
        <v>2810</v>
      </c>
      <c r="B18" s="64" t="s">
        <v>2811</v>
      </c>
    </row>
    <row customHeight="1" ht="11.25">
      <c r="A19" s="64" t="s">
        <v>2812</v>
      </c>
      <c r="B19" s="64" t="s">
        <v>2813</v>
      </c>
    </row>
    <row customHeight="1" ht="11.25">
      <c r="A20" s="64" t="s">
        <v>2814</v>
      </c>
      <c r="B20" s="64" t="s">
        <v>2815</v>
      </c>
    </row>
    <row customHeight="1" ht="11.25">
      <c r="A21" s="64" t="s">
        <v>2816</v>
      </c>
      <c r="B21" s="64" t="s">
        <v>2817</v>
      </c>
    </row>
    <row customHeight="1" ht="11.25">
      <c r="A22" s="64" t="s">
        <v>2818</v>
      </c>
      <c r="B22" s="64" t="s">
        <v>2819</v>
      </c>
    </row>
    <row customHeight="1" ht="11.25">
      <c r="A23" s="64" t="s">
        <v>2820</v>
      </c>
      <c r="B23" s="64" t="s">
        <v>2821</v>
      </c>
    </row>
    <row customHeight="1" ht="11.25">
      <c r="A24" s="64" t="s">
        <v>2822</v>
      </c>
      <c r="B24" s="64" t="s">
        <v>2823</v>
      </c>
    </row>
    <row customHeight="1" ht="11.25">
      <c r="A25" s="64" t="s">
        <v>2824</v>
      </c>
      <c r="B25" s="64" t="s">
        <v>2825</v>
      </c>
    </row>
    <row customHeight="1" ht="11.25">
      <c r="A26" s="64" t="s">
        <v>2826</v>
      </c>
      <c r="B26" s="64" t="s">
        <v>2827</v>
      </c>
    </row>
    <row customHeight="1" ht="11.25">
      <c r="A27" s="64" t="s">
        <v>2828</v>
      </c>
      <c r="B27" s="64" t="s">
        <v>2829</v>
      </c>
    </row>
    <row customHeight="1" ht="11.25">
      <c r="A28" s="64" t="s">
        <v>2830</v>
      </c>
      <c r="B28" s="64" t="s">
        <v>2831</v>
      </c>
    </row>
    <row customHeight="1" ht="11.25">
      <c r="A29" s="64" t="s">
        <v>2832</v>
      </c>
      <c r="B29" s="64" t="s">
        <v>2833</v>
      </c>
    </row>
    <row customHeight="1" ht="11.25">
      <c r="A30" s="64" t="s">
        <v>2834</v>
      </c>
      <c r="B30" s="64" t="s">
        <v>2835</v>
      </c>
    </row>
    <row customHeight="1" ht="11.25">
      <c r="A31" s="64" t="s">
        <v>2836</v>
      </c>
      <c r="B31" s="64" t="s">
        <v>2837</v>
      </c>
    </row>
    <row customHeight="1" ht="11.25">
      <c r="A32" s="64" t="s">
        <v>2838</v>
      </c>
      <c r="B32" s="64" t="s">
        <v>2839</v>
      </c>
    </row>
    <row customHeight="1" ht="11.25">
      <c r="A33" s="64" t="s">
        <v>2840</v>
      </c>
      <c r="B33" s="64" t="s">
        <v>2841</v>
      </c>
    </row>
    <row customHeight="1" ht="11.25">
      <c r="A34" s="64" t="s">
        <v>2842</v>
      </c>
      <c r="B34" s="64" t="s">
        <v>2843</v>
      </c>
    </row>
    <row customHeight="1" ht="11.25">
      <c r="A35" s="64" t="s">
        <v>2844</v>
      </c>
      <c r="B35" s="64" t="s">
        <v>2845</v>
      </c>
    </row>
    <row customHeight="1" ht="11.25">
      <c r="A36" s="64" t="s">
        <v>2846</v>
      </c>
      <c r="B36" s="64" t="s">
        <v>2847</v>
      </c>
    </row>
    <row customHeight="1" ht="11.25">
      <c r="A37" s="64" t="s">
        <v>2848</v>
      </c>
      <c r="B37" s="64" t="s">
        <v>2849</v>
      </c>
    </row>
    <row customHeight="1" ht="11.25">
      <c r="A38" s="64" t="s">
        <v>2850</v>
      </c>
      <c r="B38" s="64" t="s">
        <v>2851</v>
      </c>
    </row>
    <row customHeight="1" ht="11.25">
      <c r="A39" s="64" t="s">
        <v>2852</v>
      </c>
      <c r="B39" s="64" t="s">
        <v>2853</v>
      </c>
    </row>
    <row customHeight="1" ht="11.25">
      <c r="A40" s="64" t="s">
        <v>2854</v>
      </c>
      <c r="B40" s="64" t="s">
        <v>2855</v>
      </c>
    </row>
    <row customHeight="1" ht="11.25">
      <c r="A41" s="64" t="s">
        <v>2856</v>
      </c>
      <c r="B41" s="64" t="s">
        <v>2857</v>
      </c>
    </row>
    <row customHeight="1" ht="11.25">
      <c r="A42" s="64" t="s">
        <v>2858</v>
      </c>
      <c r="B42" s="64" t="s">
        <v>2859</v>
      </c>
    </row>
    <row customHeight="1" ht="11.25">
      <c r="A43" s="64" t="s">
        <v>2860</v>
      </c>
      <c r="B43" s="64" t="s">
        <v>2861</v>
      </c>
    </row>
    <row customHeight="1" ht="11.25">
      <c r="A44" s="64" t="s">
        <v>2862</v>
      </c>
      <c r="B44" s="64" t="s">
        <v>2863</v>
      </c>
    </row>
    <row customHeight="1" ht="11.25">
      <c r="A45" s="64" t="s">
        <v>2864</v>
      </c>
      <c r="B45" s="64" t="s">
        <v>2865</v>
      </c>
    </row>
    <row customHeight="1" ht="11.25">
      <c r="A46" s="64" t="s">
        <v>2866</v>
      </c>
      <c r="B46" s="64" t="s">
        <v>2867</v>
      </c>
    </row>
    <row customHeight="1" ht="11.25">
      <c r="A47" s="64" t="s">
        <v>2868</v>
      </c>
      <c r="B47" s="64" t="s">
        <v>2869</v>
      </c>
    </row>
    <row customHeight="1" ht="11.25">
      <c r="A48" s="64" t="s">
        <v>2870</v>
      </c>
      <c r="B48" s="64" t="s">
        <v>2871</v>
      </c>
    </row>
    <row customHeight="1" ht="11.25">
      <c r="A49" s="64" t="s">
        <v>2872</v>
      </c>
      <c r="B49" s="64" t="s">
        <v>2873</v>
      </c>
    </row>
    <row customHeight="1" ht="11.25">
      <c r="A50" s="64" t="s">
        <v>2874</v>
      </c>
      <c r="B50" s="64" t="s">
        <v>2875</v>
      </c>
    </row>
    <row customHeight="1" ht="11.25">
      <c r="A51" s="64" t="s">
        <v>2876</v>
      </c>
      <c r="B51" s="64" t="s">
        <v>2877</v>
      </c>
    </row>
    <row customHeight="1" ht="11.25">
      <c r="A52" s="64" t="s">
        <v>2878</v>
      </c>
      <c r="B52" s="64" t="s">
        <v>2879</v>
      </c>
    </row>
    <row customHeight="1" ht="11.25">
      <c r="A53" s="64" t="s">
        <v>2880</v>
      </c>
      <c r="B53" s="64" t="s">
        <v>2881</v>
      </c>
    </row>
    <row customHeight="1" ht="11.25">
      <c r="A54" s="64" t="s">
        <v>2882</v>
      </c>
      <c r="B54" s="64" t="s">
        <v>2883</v>
      </c>
    </row>
    <row customHeight="1" ht="11.25">
      <c r="A55" s="64" t="s">
        <v>2884</v>
      </c>
      <c r="B55" s="64" t="s">
        <v>2885</v>
      </c>
    </row>
    <row customHeight="1" ht="11.25">
      <c r="A56" s="64" t="s">
        <v>2886</v>
      </c>
      <c r="B56" s="64" t="s">
        <v>2887</v>
      </c>
    </row>
    <row customHeight="1" ht="11.25">
      <c r="A57" s="64" t="s">
        <v>2888</v>
      </c>
      <c r="B57" s="64" t="s">
        <v>2889</v>
      </c>
    </row>
    <row customHeight="1" ht="11.25">
      <c r="A58" s="64" t="s">
        <v>2890</v>
      </c>
      <c r="B58" s="64" t="s">
        <v>2891</v>
      </c>
    </row>
    <row customHeight="1" ht="11.25">
      <c r="A59" s="64" t="s">
        <v>2892</v>
      </c>
      <c r="B59" s="64" t="s">
        <v>2893</v>
      </c>
    </row>
    <row customHeight="1" ht="11.25">
      <c r="A60" s="64" t="s">
        <v>2894</v>
      </c>
      <c r="B60" s="64" t="s">
        <v>2895</v>
      </c>
    </row>
    <row customHeight="1" ht="11.25">
      <c r="A61" s="64"/>
      <c r="B61" s="64" t="s">
        <v>2896</v>
      </c>
    </row>
    <row customHeight="1" ht="11.25">
      <c r="A62" s="64"/>
      <c r="B62" s="64" t="s">
        <v>2897</v>
      </c>
    </row>
    <row customHeight="1" ht="11.25">
      <c r="A63" s="64"/>
      <c r="B63" s="64" t="s">
        <v>2898</v>
      </c>
    </row>
    <row customHeight="1" ht="11.25">
      <c r="A64" s="64"/>
      <c r="B64" s="64" t="s">
        <v>2899</v>
      </c>
    </row>
    <row customHeight="1" ht="11.25">
      <c r="A65" s="64"/>
      <c r="B65" s="64" t="s">
        <v>2900</v>
      </c>
    </row>
    <row customHeight="1" ht="11.25">
      <c r="A66" s="64"/>
      <c r="B66" s="64" t="s">
        <v>2901</v>
      </c>
    </row>
    <row customHeight="1" ht="11.25">
      <c r="A67" s="64"/>
      <c r="B67" s="64" t="s">
        <v>2902</v>
      </c>
    </row>
    <row customHeight="1" ht="11.25">
      <c r="A68" s="64"/>
      <c r="B68" s="64" t="s">
        <v>2903</v>
      </c>
    </row>
    <row customHeight="1" ht="11.25">
      <c r="A69" s="64"/>
      <c r="B69" s="64" t="s">
        <v>2904</v>
      </c>
    </row>
    <row customHeight="1" ht="11.25">
      <c r="A70" s="64"/>
      <c r="B70" s="64" t="s">
        <v>2905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95484-E649-93E4-ACDD-8DC9217E892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2906</v>
      </c>
    </row>
    <row customHeight="1" ht="90">
      <c r="B2" s="94" t="s">
        <v>2907</v>
      </c>
    </row>
    <row customHeight="1" ht="67.5">
      <c r="B3" s="94" t="s">
        <v>2908</v>
      </c>
    </row>
    <row customHeight="1" ht="33.75">
      <c r="B4" s="94" t="s">
        <v>2909</v>
      </c>
    </row>
    <row customHeight="1" ht="11.25">
      <c r="B5" s="94" t="s">
        <v>2910</v>
      </c>
    </row>
    <row customHeight="1" ht="22.5">
      <c r="B6" s="94" t="s">
        <v>2911</v>
      </c>
    </row>
    <row customHeight="1" ht="22.5">
      <c r="B7" s="94" t="s">
        <v>2912</v>
      </c>
    </row>
    <row customHeight="1" ht="22.5">
      <c r="B8" s="94" t="s">
        <v>2913</v>
      </c>
    </row>
    <row customHeight="1" ht="22.5">
      <c r="B9" s="94" t="s">
        <v>2914</v>
      </c>
    </row>
    <row customHeight="1" ht="56.25">
      <c r="B10" s="94" t="s">
        <v>2915</v>
      </c>
    </row>
    <row customHeight="1" ht="12.75">
      <c r="B11" s="159" t="s">
        <v>2916</v>
      </c>
    </row>
    <row customHeight="1" ht="11.25">
      <c r="B12" s="93" t="s">
        <v>2917</v>
      </c>
    </row>
    <row customHeight="1" ht="22.5">
      <c r="B13" s="94" t="s">
        <v>2918</v>
      </c>
    </row>
    <row customHeight="1" ht="67.5">
      <c r="B14" s="94" t="s">
        <v>2919</v>
      </c>
    </row>
    <row customHeight="1" ht="22.5">
      <c r="B15" s="94" t="s">
        <v>2920</v>
      </c>
    </row>
    <row customHeight="1" ht="11.25">
      <c r="B16" s="93" t="s">
        <v>2921</v>
      </c>
      <c r="D16" s="100"/>
    </row>
    <row customHeight="1" ht="33.75">
      <c r="B17" s="94" t="s">
        <v>2922</v>
      </c>
    </row>
    <row customHeight="1" ht="33.75">
      <c r="B18" s="94" t="s">
        <v>2923</v>
      </c>
    </row>
    <row customHeight="1" ht="11.25">
      <c r="B19" s="94" t="s">
        <v>2924</v>
      </c>
    </row>
    <row customHeight="1" ht="33.75">
      <c r="B20" s="94" t="s">
        <v>2925</v>
      </c>
    </row>
    <row customHeight="1" ht="11.25">
      <c r="B21" s="93" t="s">
        <v>2926</v>
      </c>
    </row>
    <row customHeight="1" ht="11.25">
      <c r="B22" s="94" t="s">
        <v>2927</v>
      </c>
    </row>
    <row r="24" customHeight="1" ht="22.5">
      <c r="B24" s="161" t="s">
        <v>2928</v>
      </c>
    </row>
    <row r="26" customHeight="1" ht="11.25">
      <c r="B26" s="93" t="s">
        <v>2929</v>
      </c>
    </row>
    <row customHeight="1" ht="22.5">
      <c r="B27" s="160" t="s">
        <v>402</v>
      </c>
    </row>
    <row customHeight="1" ht="56.25">
      <c r="B28" s="160" t="s">
        <v>2930</v>
      </c>
    </row>
    <row customHeight="1" ht="11.25">
      <c r="B29" s="210" t="s">
        <v>2931</v>
      </c>
    </row>
    <row customHeight="1" ht="22.5">
      <c r="B30" s="160" t="s">
        <v>2932</v>
      </c>
    </row>
    <row r="32" customHeight="1" ht="11.25">
      <c r="A32" s="188"/>
      <c r="B32" s="189" t="s">
        <v>2933</v>
      </c>
    </row>
    <row customHeight="1" ht="14.25">
      <c r="A33" s="190">
        <v>1</v>
      </c>
      <c r="B33" s="191" t="s">
        <v>2934</v>
      </c>
    </row>
    <row customHeight="1" ht="14.25">
      <c r="A34" s="190">
        <v>2</v>
      </c>
      <c r="B34" s="191" t="s">
        <v>2935</v>
      </c>
    </row>
    <row customHeight="1" ht="11.25">
      <c r="B35" s="189" t="s">
        <v>2936</v>
      </c>
    </row>
    <row customHeight="1" ht="11.25">
      <c r="B36" s="191" t="s">
        <v>2937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E42C8-CB07-DD23-10B5-24BEBBB1374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ООО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